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J18" i="1"/>
  <c r="D19" i="1"/>
  <c r="E19" i="1"/>
  <c r="F19" i="1"/>
  <c r="G19" i="1"/>
  <c r="H19" i="1"/>
  <c r="J19" i="1" s="1"/>
  <c r="I19" i="1"/>
  <c r="K19" i="1"/>
  <c r="J20" i="1"/>
  <c r="D24" i="1"/>
  <c r="D23" i="1" s="1"/>
  <c r="D22" i="1" s="1"/>
  <c r="D21" i="1" s="1"/>
  <c r="E24" i="1"/>
  <c r="E23" i="1" s="1"/>
  <c r="E22" i="1" s="1"/>
  <c r="E21" i="1" s="1"/>
  <c r="F24" i="1"/>
  <c r="F23" i="1" s="1"/>
  <c r="F22" i="1" s="1"/>
  <c r="F21" i="1" s="1"/>
  <c r="G24" i="1"/>
  <c r="G23" i="1" s="1"/>
  <c r="G22" i="1" s="1"/>
  <c r="G21" i="1" s="1"/>
  <c r="H24" i="1"/>
  <c r="H23" i="1" s="1"/>
  <c r="I24" i="1"/>
  <c r="I23" i="1" s="1"/>
  <c r="I22" i="1" s="1"/>
  <c r="I21" i="1" s="1"/>
  <c r="K24" i="1"/>
  <c r="K23" i="1" s="1"/>
  <c r="K22" i="1" s="1"/>
  <c r="K21" i="1" s="1"/>
  <c r="J25" i="1"/>
  <c r="J26" i="1"/>
  <c r="J23" i="1" l="1"/>
  <c r="H22" i="1"/>
  <c r="K13" i="1"/>
  <c r="K12" i="1" s="1"/>
  <c r="K14" i="1"/>
  <c r="I13" i="1"/>
  <c r="I12" i="1" s="1"/>
  <c r="I14" i="1"/>
  <c r="G13" i="1"/>
  <c r="G12" i="1" s="1"/>
  <c r="G14" i="1"/>
  <c r="F13" i="1"/>
  <c r="F12" i="1" s="1"/>
  <c r="F14" i="1"/>
  <c r="E13" i="1"/>
  <c r="E12" i="1" s="1"/>
  <c r="E14" i="1"/>
  <c r="J15" i="1"/>
  <c r="H13" i="1"/>
  <c r="H14" i="1"/>
  <c r="J14" i="1" s="1"/>
  <c r="D13" i="1"/>
  <c r="D12" i="1" s="1"/>
  <c r="D14" i="1"/>
  <c r="J24" i="1"/>
  <c r="J13" i="1" l="1"/>
  <c r="J22" i="1"/>
  <c r="H21" i="1"/>
  <c r="J21" i="1" s="1"/>
  <c r="H12" i="1" l="1"/>
  <c r="J12" i="1" s="1"/>
</calcChain>
</file>

<file path=xl/sharedStrings.xml><?xml version="1.0" encoding="utf-8"?>
<sst xmlns="http://schemas.openxmlformats.org/spreadsheetml/2006/main" count="70" uniqueCount="70">
  <si>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</si>
  <si>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</si>
  <si>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</si>
  <si>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</si>
  <si>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</si>
  <si>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3, Anul: 2017</t>
  </si>
  <si>
    <t>Capitolul: 84.02.03.01 - Drumuri si poduri</t>
  </si>
  <si>
    <t>Denumirea indicatorilor</t>
  </si>
  <si>
    <t>A</t>
  </si>
  <si>
    <t>Cod indicator</t>
  </si>
  <si>
    <t>B</t>
  </si>
  <si>
    <t>Credite de angajament</t>
  </si>
  <si>
    <t>Credite bugetare</t>
  </si>
  <si>
    <t>anuale</t>
  </si>
  <si>
    <t>trimestriale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</si>
  <si>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</si>
  <si>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</si>
  <si>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</si>
  <si>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</si>
  <si>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</si>
  <si>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</si>
  <si>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</si>
  <si>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</si>
  <si>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</si>
  <si>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</si>
  <si>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</si>
  <si>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</si>
  <si>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</si>
  <si>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</si>
  <si>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</si>
  <si>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41</t>
  </si>
  <si>
    <t>TITLUL II  BUNURI SI SERVICII  (cod 20.01 la 20.06+20.09 la 20.16+20.18 la 20.27+20.30)</t>
  </si>
  <si>
    <t>20</t>
  </si>
  <si>
    <t>42</t>
  </si>
  <si>
    <t xml:space="preserve">Bunuri si servicii </t>
  </si>
  <si>
    <t>20.01</t>
  </si>
  <si>
    <t>47</t>
  </si>
  <si>
    <t>Carburanti si lubrifianti</t>
  </si>
  <si>
    <t>20.01.05</t>
  </si>
  <si>
    <t>52</t>
  </si>
  <si>
    <t>Alte bunuri si servicii pentru intretinere si functionare</t>
  </si>
  <si>
    <t>20.01.30</t>
  </si>
  <si>
    <t>66</t>
  </si>
  <si>
    <t>Deplasari, detasari, transferari  (cod 20.06.01+20.06.02)</t>
  </si>
  <si>
    <t>20.06</t>
  </si>
  <si>
    <t>67</t>
  </si>
  <si>
    <t>Deplasari interne, detaşări, transferari</t>
  </si>
  <si>
    <t>20.06.01</t>
  </si>
  <si>
    <t>215</t>
  </si>
  <si>
    <t>SECŢIUNEA DE DEZVOLTARE (cod 51+55+56+58+65+70+79.d+84.d)</t>
  </si>
  <si>
    <t>001.02</t>
  </si>
  <si>
    <t>395</t>
  </si>
  <si>
    <t>CHELTUIELI DE CAPITAL  (cod 71+72)</t>
  </si>
  <si>
    <t>70</t>
  </si>
  <si>
    <t>397</t>
  </si>
  <si>
    <t>TITLUL XIII  ACTIVE NEFINANCIARE  (cod 71.01 la 71.03)</t>
  </si>
  <si>
    <t>71</t>
  </si>
  <si>
    <t>398</t>
  </si>
  <si>
    <t>Active fixe</t>
  </si>
  <si>
    <t>71.01</t>
  </si>
  <si>
    <t>399</t>
  </si>
  <si>
    <t>Constructii</t>
  </si>
  <si>
    <t>71.01.01</t>
  </si>
  <si>
    <t>402</t>
  </si>
  <si>
    <t>Alte active fixe</t>
  </si>
  <si>
    <t>71.01.30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</si>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</sst>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D13+D21</f>
        <v>2363031</v>
      </c>
      <c r="E12" s="11">
        <f>E13+E21</f>
        <v>2363031</v>
      </c>
      <c r="F12" s="11">
        <f>F13+F21</f>
        <v>2286552</v>
      </c>
      <c r="G12" s="11">
        <f>G13+G21</f>
        <v>2286552</v>
      </c>
      <c r="H12" s="11">
        <f>H13+H21</f>
        <v>2286552</v>
      </c>
      <c r="I12" s="11">
        <f>I13+I21</f>
        <v>1728344</v>
      </c>
      <c r="J12" s="11">
        <f>H12-I12</f>
        <v>558208</v>
      </c>
      <c r="K12" s="11">
        <f>K13+K21</f>
        <v>114188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+D15</f>
        <v>186000</v>
      </c>
      <c r="E13" s="11">
        <f>+E15</f>
        <v>186000</v>
      </c>
      <c r="F13" s="11">
        <f>+F15</f>
        <v>120000</v>
      </c>
      <c r="G13" s="11">
        <f>+G15</f>
        <v>120000</v>
      </c>
      <c r="H13" s="11">
        <f>+H15</f>
        <v>120000</v>
      </c>
      <c r="I13" s="11">
        <f>+I15</f>
        <v>109672</v>
      </c>
      <c r="J13" s="11">
        <f>H13-I13</f>
        <v>10328</v>
      </c>
      <c r="K13" s="11">
        <f>+K15</f>
        <v>114188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+D15</f>
        <v>186000</v>
      </c>
      <c r="E14" s="11">
        <f>+E15</f>
        <v>186000</v>
      </c>
      <c r="F14" s="11">
        <f>+F15</f>
        <v>120000</v>
      </c>
      <c r="G14" s="11">
        <f>+G15</f>
        <v>120000</v>
      </c>
      <c r="H14" s="11">
        <f>+H15</f>
        <v>120000</v>
      </c>
      <c r="I14" s="11">
        <f>+I15</f>
        <v>109672</v>
      </c>
      <c r="J14" s="11">
        <f>H14-I14</f>
        <v>10328</v>
      </c>
      <c r="K14" s="11">
        <f>+K15</f>
        <v>114188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D16+D19</f>
        <v>186000</v>
      </c>
      <c r="E15" s="11">
        <f>E16+E19</f>
        <v>186000</v>
      </c>
      <c r="F15" s="11">
        <f>F16+F19</f>
        <v>120000</v>
      </c>
      <c r="G15" s="11">
        <f>G16+G19</f>
        <v>120000</v>
      </c>
      <c r="H15" s="11">
        <f>H16+H19</f>
        <v>120000</v>
      </c>
      <c r="I15" s="11">
        <f>I16+I19</f>
        <v>109672</v>
      </c>
      <c r="J15" s="11">
        <f>H15-I15</f>
        <v>10328</v>
      </c>
      <c r="K15" s="11">
        <f>K16+K19</f>
        <v>114188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+D17+D18</f>
        <v>178000</v>
      </c>
      <c r="E16" s="11">
        <f>+E17+E18</f>
        <v>178000</v>
      </c>
      <c r="F16" s="11">
        <f>+F17+F18</f>
        <v>114000</v>
      </c>
      <c r="G16" s="11">
        <f>+G17+G18</f>
        <v>114000</v>
      </c>
      <c r="H16" s="11">
        <f>+H17+H18</f>
        <v>114000</v>
      </c>
      <c r="I16" s="11">
        <f>+I17+I18</f>
        <v>109672</v>
      </c>
      <c r="J16" s="11">
        <f>H16-I16</f>
        <v>4328</v>
      </c>
      <c r="K16" s="11">
        <f>+K17+K18</f>
        <v>114188</v>
      </c>
    </row>
    <row r="17" spans="1:12" s="6" customFormat="1" x14ac:dyDescent="0.25">
      <c r="A17" s="10" t="s">
        <v>36</v>
      </c>
      <c r="B17" s="10" t="s">
        <v>37</v>
      </c>
      <c r="C17" s="10" t="s">
        <v>38</v>
      </c>
      <c r="D17" s="11">
        <v>18000</v>
      </c>
      <c r="E17" s="11">
        <v>18000</v>
      </c>
      <c r="F17" s="11">
        <v>15000</v>
      </c>
      <c r="G17" s="11">
        <v>15000</v>
      </c>
      <c r="H17" s="11">
        <v>15000</v>
      </c>
      <c r="I17" s="11">
        <v>11394</v>
      </c>
      <c r="J17" s="11">
        <f>H17-I17</f>
        <v>3606</v>
      </c>
      <c r="K17" s="11">
        <v>12484</v>
      </c>
    </row>
    <row r="18" spans="1:12" s="6" customFormat="1" ht="22.5" x14ac:dyDescent="0.25">
      <c r="A18" s="10" t="s">
        <v>39</v>
      </c>
      <c r="B18" s="10" t="s">
        <v>40</v>
      </c>
      <c r="C18" s="10" t="s">
        <v>41</v>
      </c>
      <c r="D18" s="11">
        <v>160000</v>
      </c>
      <c r="E18" s="11">
        <v>160000</v>
      </c>
      <c r="F18" s="11">
        <v>99000</v>
      </c>
      <c r="G18" s="11">
        <v>99000</v>
      </c>
      <c r="H18" s="11">
        <v>99000</v>
      </c>
      <c r="I18" s="11">
        <v>98278</v>
      </c>
      <c r="J18" s="11">
        <f>H18-I18</f>
        <v>722</v>
      </c>
      <c r="K18" s="11">
        <v>101704</v>
      </c>
    </row>
    <row r="19" spans="1:12" s="6" customFormat="1" ht="22.5" x14ac:dyDescent="0.25">
      <c r="A19" s="10" t="s">
        <v>42</v>
      </c>
      <c r="B19" s="10" t="s">
        <v>43</v>
      </c>
      <c r="C19" s="10" t="s">
        <v>44</v>
      </c>
      <c r="D19" s="11">
        <f>D20</f>
        <v>8000</v>
      </c>
      <c r="E19" s="11">
        <f>E20</f>
        <v>8000</v>
      </c>
      <c r="F19" s="11">
        <f>F20</f>
        <v>6000</v>
      </c>
      <c r="G19" s="11">
        <f>G20</f>
        <v>6000</v>
      </c>
      <c r="H19" s="11">
        <f>H20</f>
        <v>6000</v>
      </c>
      <c r="I19" s="11">
        <f>I20</f>
        <v>0</v>
      </c>
      <c r="J19" s="11">
        <f>H19-I19</f>
        <v>6000</v>
      </c>
      <c r="K19" s="11">
        <f>K20</f>
        <v>0</v>
      </c>
    </row>
    <row r="20" spans="1:12" s="6" customFormat="1" x14ac:dyDescent="0.25">
      <c r="A20" s="10" t="s">
        <v>45</v>
      </c>
      <c r="B20" s="10" t="s">
        <v>46</v>
      </c>
      <c r="C20" s="10" t="s">
        <v>47</v>
      </c>
      <c r="D20" s="11">
        <v>8000</v>
      </c>
      <c r="E20" s="11">
        <v>8000</v>
      </c>
      <c r="F20" s="11">
        <v>6000</v>
      </c>
      <c r="G20" s="11">
        <v>6000</v>
      </c>
      <c r="H20" s="11">
        <v>6000</v>
      </c>
      <c r="I20" s="11">
        <v>0</v>
      </c>
      <c r="J20" s="11">
        <f>H20-I20</f>
        <v>6000</v>
      </c>
      <c r="K20" s="11">
        <v>0</v>
      </c>
    </row>
    <row r="21" spans="1:12" s="6" customFormat="1" ht="22.5" x14ac:dyDescent="0.25">
      <c r="A21" s="10" t="s">
        <v>48</v>
      </c>
      <c r="B21" s="10" t="s">
        <v>49</v>
      </c>
      <c r="C21" s="10" t="s">
        <v>50</v>
      </c>
      <c r="D21" s="11">
        <f>+D22</f>
        <v>2177031</v>
      </c>
      <c r="E21" s="11">
        <f>+E22</f>
        <v>2177031</v>
      </c>
      <c r="F21" s="11">
        <f>+F22</f>
        <v>2166552</v>
      </c>
      <c r="G21" s="11">
        <f>+G22</f>
        <v>2166552</v>
      </c>
      <c r="H21" s="11">
        <f>+H22</f>
        <v>2166552</v>
      </c>
      <c r="I21" s="11">
        <f>+I22</f>
        <v>1618672</v>
      </c>
      <c r="J21" s="11">
        <f>H21-I21</f>
        <v>547880</v>
      </c>
      <c r="K21" s="11">
        <f>+K22</f>
        <v>0</v>
      </c>
    </row>
    <row r="22" spans="1:12" s="6" customFormat="1" x14ac:dyDescent="0.25">
      <c r="A22" s="10" t="s">
        <v>51</v>
      </c>
      <c r="B22" s="10" t="s">
        <v>52</v>
      </c>
      <c r="C22" s="10" t="s">
        <v>53</v>
      </c>
      <c r="D22" s="11">
        <f>D23</f>
        <v>2177031</v>
      </c>
      <c r="E22" s="11">
        <f>E23</f>
        <v>2177031</v>
      </c>
      <c r="F22" s="11">
        <f>F23</f>
        <v>2166552</v>
      </c>
      <c r="G22" s="11">
        <f>G23</f>
        <v>2166552</v>
      </c>
      <c r="H22" s="11">
        <f>H23</f>
        <v>2166552</v>
      </c>
      <c r="I22" s="11">
        <f>I23</f>
        <v>1618672</v>
      </c>
      <c r="J22" s="11">
        <f>H22-I22</f>
        <v>547880</v>
      </c>
      <c r="K22" s="11">
        <f>K23</f>
        <v>0</v>
      </c>
    </row>
    <row r="23" spans="1:12" s="6" customFormat="1" ht="22.5" x14ac:dyDescent="0.25">
      <c r="A23" s="10" t="s">
        <v>54</v>
      </c>
      <c r="B23" s="10" t="s">
        <v>55</v>
      </c>
      <c r="C23" s="10" t="s">
        <v>56</v>
      </c>
      <c r="D23" s="11">
        <f>D24</f>
        <v>2177031</v>
      </c>
      <c r="E23" s="11">
        <f>E24</f>
        <v>2177031</v>
      </c>
      <c r="F23" s="11">
        <f>F24</f>
        <v>2166552</v>
      </c>
      <c r="G23" s="11">
        <f>G24</f>
        <v>2166552</v>
      </c>
      <c r="H23" s="11">
        <f>H24</f>
        <v>2166552</v>
      </c>
      <c r="I23" s="11">
        <f>I24</f>
        <v>1618672</v>
      </c>
      <c r="J23" s="11">
        <f>H23-I23</f>
        <v>547880</v>
      </c>
      <c r="K23" s="11">
        <f>K24</f>
        <v>0</v>
      </c>
    </row>
    <row r="24" spans="1:12" s="6" customFormat="1" x14ac:dyDescent="0.25">
      <c r="A24" s="10" t="s">
        <v>57</v>
      </c>
      <c r="B24" s="10" t="s">
        <v>58</v>
      </c>
      <c r="C24" s="10" t="s">
        <v>59</v>
      </c>
      <c r="D24" s="11">
        <f>D25+D26</f>
        <v>2177031</v>
      </c>
      <c r="E24" s="11">
        <f>E25+E26</f>
        <v>2177031</v>
      </c>
      <c r="F24" s="11">
        <f>F25+F26</f>
        <v>2166552</v>
      </c>
      <c r="G24" s="11">
        <f>G25+G26</f>
        <v>2166552</v>
      </c>
      <c r="H24" s="11">
        <f>H25+H26</f>
        <v>2166552</v>
      </c>
      <c r="I24" s="11">
        <f>I25+I26</f>
        <v>1618672</v>
      </c>
      <c r="J24" s="11">
        <f>H24-I24</f>
        <v>547880</v>
      </c>
      <c r="K24" s="11">
        <f>K25+K26</f>
        <v>0</v>
      </c>
    </row>
    <row r="25" spans="1:12" s="6" customFormat="1" x14ac:dyDescent="0.25">
      <c r="A25" s="10" t="s">
        <v>60</v>
      </c>
      <c r="B25" s="10" t="s">
        <v>61</v>
      </c>
      <c r="C25" s="10" t="s">
        <v>62</v>
      </c>
      <c r="D25" s="11">
        <v>50479</v>
      </c>
      <c r="E25" s="11">
        <v>50479</v>
      </c>
      <c r="F25" s="11">
        <v>40000</v>
      </c>
      <c r="G25" s="11">
        <v>40000</v>
      </c>
      <c r="H25" s="11">
        <v>40000</v>
      </c>
      <c r="I25" s="11">
        <v>0</v>
      </c>
      <c r="J25" s="11">
        <f>H25-I25</f>
        <v>40000</v>
      </c>
      <c r="K25" s="11">
        <v>0</v>
      </c>
    </row>
    <row r="26" spans="1:12" s="6" customFormat="1" x14ac:dyDescent="0.25">
      <c r="A26" s="10" t="s">
        <v>63</v>
      </c>
      <c r="B26" s="10" t="s">
        <v>64</v>
      </c>
      <c r="C26" s="10" t="s">
        <v>65</v>
      </c>
      <c r="D26" s="11">
        <v>2126552</v>
      </c>
      <c r="E26" s="11">
        <v>2126552</v>
      </c>
      <c r="F26" s="11">
        <v>2126552</v>
      </c>
      <c r="G26" s="11">
        <v>2126552</v>
      </c>
      <c r="H26" s="11">
        <v>2126552</v>
      </c>
      <c r="I26" s="11">
        <v>1618672</v>
      </c>
      <c r="J26" s="11">
        <f>H26-I26</f>
        <v>507880</v>
      </c>
      <c r="K26" s="11">
        <v>0</v>
      </c>
    </row>
    <row r="27" spans="1:12" s="6" customFormat="1" x14ac:dyDescent="0.25">
      <c r="A27" s="8"/>
      <c r="B27" s="8"/>
      <c r="C27" s="8"/>
      <c r="D27" s="9"/>
      <c r="E27" s="9"/>
      <c r="F27" s="9"/>
      <c r="G27" s="9"/>
      <c r="H27" s="9"/>
      <c r="I27" s="9"/>
      <c r="J27" s="9"/>
      <c r="K27" s="9"/>
    </row>
    <row r="28" spans="1:12" x14ac:dyDescent="0.25">
      <c r="A28" s="13" t="s">
        <v>66</v>
      </c>
      <c r="B28" s="13"/>
      <c r="C28" s="13"/>
      <c r="D28" s="13"/>
      <c r="E28" s="13"/>
      <c r="F28" s="13"/>
      <c r="G28" s="13"/>
      <c r="H28" s="13"/>
      <c r="I28" s="13" t="s">
        <v>68</v>
      </c>
      <c r="J28" s="13"/>
      <c r="K28" s="13"/>
      <c r="L28" s="13"/>
    </row>
    <row r="29" spans="1:12" x14ac:dyDescent="0.25">
      <c r="A29" s="3" t="s">
        <v>67</v>
      </c>
      <c r="B29" s="3"/>
      <c r="C29" s="3"/>
      <c r="D29" s="3"/>
      <c r="E29" s="3"/>
      <c r="F29" s="3"/>
      <c r="G29" s="3"/>
      <c r="H29" s="3"/>
      <c r="I29" s="3" t="s">
        <v>69</v>
      </c>
      <c r="J29" s="3"/>
      <c r="K29" s="3"/>
      <c r="L29" s="3"/>
    </row>
    <row r="55" spans="1:20" x14ac:dyDescent="0.25">
      <c r="A55" s="12"/>
      <c r="B55" s="12"/>
      <c r="C55" s="12"/>
      <c r="D55" s="12"/>
      <c r="I55" s="12"/>
      <c r="J55" s="12"/>
      <c r="K55" s="12"/>
      <c r="L55" s="12"/>
      <c r="Q55" s="12"/>
      <c r="R55" s="12"/>
      <c r="S55" s="12"/>
      <c r="T55" s="12"/>
    </row>
  </sheetData>
  <mergeCells count="23">
    <mergeCell ref="K9:K10"/>
    <mergeCell ref="A28:D28"/>
    <mergeCell ref="A29:D29"/>
    <mergeCell ref="E28:H28"/>
    <mergeCell ref="E29:H29"/>
    <mergeCell ref="I28:L28"/>
    <mergeCell ref="I29:L29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2017-11-12T08:41:38Z</dcterms:created>
  <dcterms:modified xsi:type="dcterms:W3CDTF">2017-11-12T08:41:40Z</dcterms:modified>
</cp:coreProperties>
</file>