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K16" i="1"/>
  <c r="K15" i="1" s="1"/>
  <c r="J17" i="1"/>
  <c r="D18" i="1"/>
  <c r="E18" i="1"/>
  <c r="F18" i="1"/>
  <c r="G18" i="1"/>
  <c r="H18" i="1"/>
  <c r="I18" i="1"/>
  <c r="J18" i="1"/>
  <c r="K18" i="1"/>
  <c r="J19" i="1"/>
  <c r="J20" i="1"/>
  <c r="J21" i="1"/>
  <c r="J22" i="1"/>
  <c r="J23" i="1"/>
  <c r="D25" i="1"/>
  <c r="D24" i="1" s="1"/>
  <c r="E25" i="1"/>
  <c r="E24" i="1" s="1"/>
  <c r="F25" i="1"/>
  <c r="F24" i="1" s="1"/>
  <c r="G25" i="1"/>
  <c r="G24" i="1" s="1"/>
  <c r="H25" i="1"/>
  <c r="H24" i="1" s="1"/>
  <c r="I25" i="1"/>
  <c r="I24" i="1" s="1"/>
  <c r="K25" i="1"/>
  <c r="K24" i="1" s="1"/>
  <c r="J26" i="1"/>
  <c r="J27" i="1"/>
  <c r="J28" i="1"/>
  <c r="D29" i="1"/>
  <c r="E29" i="1"/>
  <c r="F29" i="1"/>
  <c r="G29" i="1"/>
  <c r="H29" i="1"/>
  <c r="I29" i="1"/>
  <c r="J29" i="1"/>
  <c r="K29" i="1"/>
  <c r="J30" i="1"/>
  <c r="D34" i="1"/>
  <c r="D33" i="1" s="1"/>
  <c r="D32" i="1" s="1"/>
  <c r="D31" i="1" s="1"/>
  <c r="E34" i="1"/>
  <c r="E33" i="1" s="1"/>
  <c r="E32" i="1" s="1"/>
  <c r="E31" i="1" s="1"/>
  <c r="F34" i="1"/>
  <c r="F33" i="1" s="1"/>
  <c r="F32" i="1" s="1"/>
  <c r="F31" i="1" s="1"/>
  <c r="G34" i="1"/>
  <c r="G33" i="1" s="1"/>
  <c r="G32" i="1" s="1"/>
  <c r="G31" i="1" s="1"/>
  <c r="H34" i="1"/>
  <c r="H33" i="1" s="1"/>
  <c r="I34" i="1"/>
  <c r="J34" i="1" s="1"/>
  <c r="K34" i="1"/>
  <c r="K33" i="1" s="1"/>
  <c r="K32" i="1" s="1"/>
  <c r="K31" i="1" s="1"/>
  <c r="J35" i="1"/>
  <c r="I13" i="1" l="1"/>
  <c r="I14" i="1"/>
  <c r="H13" i="1"/>
  <c r="H14" i="1"/>
  <c r="J14" i="1" s="1"/>
  <c r="J15" i="1"/>
  <c r="G13" i="1"/>
  <c r="G12" i="1" s="1"/>
  <c r="G14" i="1"/>
  <c r="J33" i="1"/>
  <c r="H32" i="1"/>
  <c r="F13" i="1"/>
  <c r="F12" i="1" s="1"/>
  <c r="F14" i="1"/>
  <c r="K13" i="1"/>
  <c r="K12" i="1" s="1"/>
  <c r="K14" i="1"/>
  <c r="J24" i="1"/>
  <c r="E13" i="1"/>
  <c r="E12" i="1" s="1"/>
  <c r="E14" i="1"/>
  <c r="D13" i="1"/>
  <c r="D12" i="1" s="1"/>
  <c r="D14" i="1"/>
  <c r="I33" i="1"/>
  <c r="I32" i="1" s="1"/>
  <c r="I31" i="1" s="1"/>
  <c r="J16" i="1"/>
  <c r="J25" i="1"/>
  <c r="J13" i="1" l="1"/>
  <c r="J32" i="1"/>
  <c r="H31" i="1"/>
  <c r="J31" i="1" s="1"/>
  <c r="I12" i="1"/>
  <c r="H12" i="1" l="1"/>
  <c r="J12" i="1" s="1"/>
</calcChain>
</file>

<file path=xl/sharedStrings.xml><?xml version="1.0" encoding="utf-8"?>
<sst xmlns="http://schemas.openxmlformats.org/spreadsheetml/2006/main" count="97" uniqueCount="97">
  <si>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</si>
  <si>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</si>
  <si>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</si>
  <si>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</si>
  <si>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</si>
  <si>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</si>
  <si>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67.02.03.02 - Biblioteci publice comunale, orasenesti, municipale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</si>
  <si>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</si>
  <si>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</si>
  <si>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</si>
  <si>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</si>
  <si>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</si>
  <si>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</si>
  <si>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</si>
  <si>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</si>
  <si>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</si>
  <si>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</si>
  <si>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</si>
  <si>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</si>
  <si>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</si>
  <si>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</si>
  <si>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</si>
  <si>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</si>
  <si>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</si>
  <si>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</si>
  <si>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</si>
  <si>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</si>
  <si>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</si>
  <si>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</si>
  <si>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</si>
  <si>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</si>
  <si>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</si>
  <si>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</si>
  <si>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</si>
  <si>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</si>
  <si>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</si>
  <si>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</si>
  <si>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</si>
  <si>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</si>
  <si>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</si>
  <si>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</si>
  <si>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</si>
  <si>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</si>
  <si>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</si>
  <si>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</si>
  <si>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</si>
  <si>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</si>
  <si>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</si>
  <si>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</si>
  <si>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</si>
  <si>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</si>
  <si>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</si>
  <si>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</si>
  <si>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</si>
  <si>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</si>
  <si>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</si>
  <si>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</si>
  <si>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</si>
  <si>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</si>
  <si>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</si>
  <si>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</si>
  <si>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</si>
  <si>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</si>
  <si>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45</t>
  </si>
  <si>
    <t>Incalzit, Iluminat si forta motrica</t>
  </si>
  <si>
    <t>20.01.03</t>
  </si>
  <si>
    <t>50</t>
  </si>
  <si>
    <t xml:space="preserve">Posta, telecomunicatii, radio, tv, internet </t>
  </si>
  <si>
    <t>20.01.08</t>
  </si>
  <si>
    <t>52</t>
  </si>
  <si>
    <t>Alte bunuri si servicii pentru intretinere si functionare</t>
  </si>
  <si>
    <t>20.01.30</t>
  </si>
  <si>
    <t>62</t>
  </si>
  <si>
    <t>Bunuri de natura obiectelor de inventar  (cod 20.05.01+20.05.03+20.05.30)</t>
  </si>
  <si>
    <t>20.05</t>
  </si>
  <si>
    <t>65</t>
  </si>
  <si>
    <t>Alte obiecte de inventar</t>
  </si>
  <si>
    <t>20.05.30</t>
  </si>
  <si>
    <t>215</t>
  </si>
  <si>
    <t>SECŢIUNEA DE DEZVOLTARE (cod 51+55+56+58+65+70+79.d+84.d)</t>
  </si>
  <si>
    <t>001.02</t>
  </si>
  <si>
    <t>395</t>
  </si>
  <si>
    <t>CHELTUIELI DE CAPITAL  (cod 71+72)</t>
  </si>
  <si>
    <t>70</t>
  </si>
  <si>
    <t>397</t>
  </si>
  <si>
    <t>TITLUL XIII  ACTIVE NEFINANCIARE  (cod 71.01 la 71.03)</t>
  </si>
  <si>
    <t>71</t>
  </si>
  <si>
    <t>398</t>
  </si>
  <si>
    <t>Active fixe</t>
  </si>
  <si>
    <t>71.01</t>
  </si>
  <si>
    <t>399</t>
  </si>
  <si>
    <t>Constructii</t>
  </si>
  <si>
    <t>71.01.01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</si>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</sst>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D13+D31</f>
        <v>118000</v>
      </c>
      <c r="E12" s="11">
        <f>E13+E31</f>
        <v>118000</v>
      </c>
      <c r="F12" s="11">
        <f>F13+F31</f>
        <v>92000</v>
      </c>
      <c r="G12" s="11">
        <f>G13+G31</f>
        <v>92000</v>
      </c>
      <c r="H12" s="11">
        <f>H13+H31</f>
        <v>92000</v>
      </c>
      <c r="I12" s="11">
        <f>I13+I31</f>
        <v>46075</v>
      </c>
      <c r="J12" s="11">
        <f>H12-I12</f>
        <v>45925</v>
      </c>
      <c r="K12" s="11">
        <f>K13+K31</f>
        <v>43882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D15+D24</f>
        <v>68000</v>
      </c>
      <c r="E13" s="11">
        <f>E15+E24</f>
        <v>68000</v>
      </c>
      <c r="F13" s="11">
        <f>F15+F24</f>
        <v>52000</v>
      </c>
      <c r="G13" s="11">
        <f>G15+G24</f>
        <v>52000</v>
      </c>
      <c r="H13" s="11">
        <f>H15+H24</f>
        <v>52000</v>
      </c>
      <c r="I13" s="11">
        <f>I15+I24</f>
        <v>46075</v>
      </c>
      <c r="J13" s="11">
        <f>H13-I13</f>
        <v>5925</v>
      </c>
      <c r="K13" s="11">
        <f>K15+K24</f>
        <v>43882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D15+D24</f>
        <v>68000</v>
      </c>
      <c r="E14" s="11">
        <f>E15+E24</f>
        <v>68000</v>
      </c>
      <c r="F14" s="11">
        <f>F15+F24</f>
        <v>52000</v>
      </c>
      <c r="G14" s="11">
        <f>G15+G24</f>
        <v>52000</v>
      </c>
      <c r="H14" s="11">
        <f>H15+H24</f>
        <v>52000</v>
      </c>
      <c r="I14" s="11">
        <f>I15+I24</f>
        <v>46075</v>
      </c>
      <c r="J14" s="11">
        <f>H14-I14</f>
        <v>5925</v>
      </c>
      <c r="K14" s="11">
        <f>K15+K24</f>
        <v>43882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D16+D18</f>
        <v>48000</v>
      </c>
      <c r="E15" s="11">
        <f>E16+E18</f>
        <v>48000</v>
      </c>
      <c r="F15" s="11">
        <f>F16+F18</f>
        <v>37000</v>
      </c>
      <c r="G15" s="11">
        <f>G16+G18</f>
        <v>37000</v>
      </c>
      <c r="H15" s="11">
        <f>H16+H18</f>
        <v>37000</v>
      </c>
      <c r="I15" s="11">
        <f>I16+I18</f>
        <v>32968</v>
      </c>
      <c r="J15" s="11">
        <f>H15-I15</f>
        <v>4032</v>
      </c>
      <c r="K15" s="11">
        <f>K16+K18</f>
        <v>36706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39000</v>
      </c>
      <c r="E16" s="11">
        <f>E17</f>
        <v>39000</v>
      </c>
      <c r="F16" s="11">
        <f>F17</f>
        <v>28900</v>
      </c>
      <c r="G16" s="11">
        <f>G17</f>
        <v>28900</v>
      </c>
      <c r="H16" s="11">
        <f>H17</f>
        <v>28900</v>
      </c>
      <c r="I16" s="11">
        <f>I17</f>
        <v>27384</v>
      </c>
      <c r="J16" s="11">
        <f>H16-I16</f>
        <v>1516</v>
      </c>
      <c r="K16" s="11">
        <f>K17</f>
        <v>30053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39000</v>
      </c>
      <c r="E17" s="11">
        <v>39000</v>
      </c>
      <c r="F17" s="11">
        <v>28900</v>
      </c>
      <c r="G17" s="11">
        <v>28900</v>
      </c>
      <c r="H17" s="11">
        <v>28900</v>
      </c>
      <c r="I17" s="11">
        <v>27384</v>
      </c>
      <c r="J17" s="11">
        <f>H17-I17</f>
        <v>1516</v>
      </c>
      <c r="K17" s="11">
        <v>30053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f>D19+D20+D21+D22+D23</f>
        <v>9000</v>
      </c>
      <c r="E18" s="11">
        <f>E19+E20+E21+E22+E23</f>
        <v>9000</v>
      </c>
      <c r="F18" s="11">
        <f>F19+F20+F21+F22+F23</f>
        <v>8100</v>
      </c>
      <c r="G18" s="11">
        <f>G19+G20+G21+G22+G23</f>
        <v>8100</v>
      </c>
      <c r="H18" s="11">
        <f>H19+H20+H21+H22+H23</f>
        <v>8100</v>
      </c>
      <c r="I18" s="11">
        <f>I19+I20+I21+I22+I23</f>
        <v>5584</v>
      </c>
      <c r="J18" s="11">
        <f>H18-I18</f>
        <v>2516</v>
      </c>
      <c r="K18" s="11">
        <f>K19+K20+K21+K22+K23</f>
        <v>6653</v>
      </c>
    </row>
    <row r="19" spans="1:11" s="6" customFormat="1" x14ac:dyDescent="0.25">
      <c r="A19" s="10" t="s">
        <v>42</v>
      </c>
      <c r="B19" s="10" t="s">
        <v>43</v>
      </c>
      <c r="C19" s="10" t="s">
        <v>44</v>
      </c>
      <c r="D19" s="11">
        <v>6200</v>
      </c>
      <c r="E19" s="11">
        <v>6200</v>
      </c>
      <c r="F19" s="11">
        <v>5300</v>
      </c>
      <c r="G19" s="11">
        <v>5300</v>
      </c>
      <c r="H19" s="11">
        <v>5300</v>
      </c>
      <c r="I19" s="11">
        <v>3922</v>
      </c>
      <c r="J19" s="11">
        <f>H19-I19</f>
        <v>1378</v>
      </c>
      <c r="K19" s="11">
        <v>4672</v>
      </c>
    </row>
    <row r="20" spans="1:11" s="6" customFormat="1" x14ac:dyDescent="0.25">
      <c r="A20" s="10" t="s">
        <v>45</v>
      </c>
      <c r="B20" s="10" t="s">
        <v>46</v>
      </c>
      <c r="C20" s="10" t="s">
        <v>47</v>
      </c>
      <c r="D20" s="11">
        <v>500</v>
      </c>
      <c r="E20" s="11">
        <v>500</v>
      </c>
      <c r="F20" s="11">
        <v>500</v>
      </c>
      <c r="G20" s="11">
        <v>500</v>
      </c>
      <c r="H20" s="11">
        <v>500</v>
      </c>
      <c r="I20" s="11">
        <v>124</v>
      </c>
      <c r="J20" s="11">
        <f>H20-I20</f>
        <v>376</v>
      </c>
      <c r="K20" s="11">
        <v>148</v>
      </c>
    </row>
    <row r="21" spans="1:11" s="6" customFormat="1" x14ac:dyDescent="0.25">
      <c r="A21" s="10" t="s">
        <v>48</v>
      </c>
      <c r="B21" s="10" t="s">
        <v>49</v>
      </c>
      <c r="C21" s="10" t="s">
        <v>50</v>
      </c>
      <c r="D21" s="11">
        <v>1700</v>
      </c>
      <c r="E21" s="11">
        <v>1700</v>
      </c>
      <c r="F21" s="11">
        <v>1700</v>
      </c>
      <c r="G21" s="11">
        <v>1700</v>
      </c>
      <c r="H21" s="11">
        <v>1700</v>
      </c>
      <c r="I21" s="11">
        <v>1290</v>
      </c>
      <c r="J21" s="11">
        <f>H21-I21</f>
        <v>410</v>
      </c>
      <c r="K21" s="11">
        <v>1537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v>300</v>
      </c>
      <c r="E22" s="11">
        <v>300</v>
      </c>
      <c r="F22" s="11">
        <v>300</v>
      </c>
      <c r="G22" s="11">
        <v>300</v>
      </c>
      <c r="H22" s="11">
        <v>300</v>
      </c>
      <c r="I22" s="11">
        <v>36</v>
      </c>
      <c r="J22" s="11">
        <f>H22-I22</f>
        <v>264</v>
      </c>
      <c r="K22" s="11">
        <v>43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v>300</v>
      </c>
      <c r="E23" s="11">
        <v>300</v>
      </c>
      <c r="F23" s="11">
        <v>300</v>
      </c>
      <c r="G23" s="11">
        <v>300</v>
      </c>
      <c r="H23" s="11">
        <v>300</v>
      </c>
      <c r="I23" s="11">
        <v>212</v>
      </c>
      <c r="J23" s="11">
        <f>H23-I23</f>
        <v>88</v>
      </c>
      <c r="K23" s="11">
        <v>253</v>
      </c>
    </row>
    <row r="24" spans="1:11" s="6" customFormat="1" ht="22.5" x14ac:dyDescent="0.25">
      <c r="A24" s="10" t="s">
        <v>57</v>
      </c>
      <c r="B24" s="10" t="s">
        <v>58</v>
      </c>
      <c r="C24" s="10" t="s">
        <v>59</v>
      </c>
      <c r="D24" s="11">
        <f>D25+D29</f>
        <v>20000</v>
      </c>
      <c r="E24" s="11">
        <f>E25+E29</f>
        <v>20000</v>
      </c>
      <c r="F24" s="11">
        <f>F25+F29</f>
        <v>15000</v>
      </c>
      <c r="G24" s="11">
        <f>G25+G29</f>
        <v>15000</v>
      </c>
      <c r="H24" s="11">
        <f>H25+H29</f>
        <v>15000</v>
      </c>
      <c r="I24" s="11">
        <f>I25+I29</f>
        <v>13107</v>
      </c>
      <c r="J24" s="11">
        <f>H24-I24</f>
        <v>1893</v>
      </c>
      <c r="K24" s="11">
        <f>K25+K29</f>
        <v>7176</v>
      </c>
    </row>
    <row r="25" spans="1:11" s="6" customFormat="1" x14ac:dyDescent="0.25">
      <c r="A25" s="10" t="s">
        <v>60</v>
      </c>
      <c r="B25" s="10" t="s">
        <v>61</v>
      </c>
      <c r="C25" s="10" t="s">
        <v>62</v>
      </c>
      <c r="D25" s="11">
        <f>+D26+D27+D28</f>
        <v>15000</v>
      </c>
      <c r="E25" s="11">
        <f>+E26+E27+E28</f>
        <v>15000</v>
      </c>
      <c r="F25" s="11">
        <f>+F26+F27+F28</f>
        <v>10000</v>
      </c>
      <c r="G25" s="11">
        <f>+G26+G27+G28</f>
        <v>10000</v>
      </c>
      <c r="H25" s="11">
        <f>+H26+H27+H28</f>
        <v>10000</v>
      </c>
      <c r="I25" s="11">
        <f>+I26+I27+I28</f>
        <v>8849</v>
      </c>
      <c r="J25" s="11">
        <f>H25-I25</f>
        <v>1151</v>
      </c>
      <c r="K25" s="11">
        <f>+K26+K27+K28</f>
        <v>3111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4000</v>
      </c>
      <c r="E26" s="11">
        <v>4000</v>
      </c>
      <c r="F26" s="11">
        <v>3000</v>
      </c>
      <c r="G26" s="11">
        <v>3000</v>
      </c>
      <c r="H26" s="11">
        <v>3000</v>
      </c>
      <c r="I26" s="11">
        <v>2010</v>
      </c>
      <c r="J26" s="11">
        <f>H26-I26</f>
        <v>990</v>
      </c>
      <c r="K26" s="11">
        <v>2272</v>
      </c>
    </row>
    <row r="27" spans="1:11" s="6" customFormat="1" x14ac:dyDescent="0.25">
      <c r="A27" s="10" t="s">
        <v>66</v>
      </c>
      <c r="B27" s="10" t="s">
        <v>67</v>
      </c>
      <c r="C27" s="10" t="s">
        <v>68</v>
      </c>
      <c r="D27" s="11">
        <v>5000</v>
      </c>
      <c r="E27" s="11">
        <v>5000</v>
      </c>
      <c r="F27" s="11">
        <v>4000</v>
      </c>
      <c r="G27" s="11">
        <v>4000</v>
      </c>
      <c r="H27" s="11">
        <v>4000</v>
      </c>
      <c r="I27" s="11">
        <v>3839</v>
      </c>
      <c r="J27" s="11">
        <f>H27-I27</f>
        <v>161</v>
      </c>
      <c r="K27" s="11">
        <v>839</v>
      </c>
    </row>
    <row r="28" spans="1:11" s="6" customFormat="1" ht="22.5" x14ac:dyDescent="0.25">
      <c r="A28" s="10" t="s">
        <v>69</v>
      </c>
      <c r="B28" s="10" t="s">
        <v>70</v>
      </c>
      <c r="C28" s="10" t="s">
        <v>71</v>
      </c>
      <c r="D28" s="11">
        <v>6000</v>
      </c>
      <c r="E28" s="11">
        <v>6000</v>
      </c>
      <c r="F28" s="11">
        <v>3000</v>
      </c>
      <c r="G28" s="11">
        <v>3000</v>
      </c>
      <c r="H28" s="11">
        <v>3000</v>
      </c>
      <c r="I28" s="11">
        <v>3000</v>
      </c>
      <c r="J28" s="11">
        <f>H28-I28</f>
        <v>0</v>
      </c>
      <c r="K28" s="11">
        <v>0</v>
      </c>
    </row>
    <row r="29" spans="1:11" s="6" customFormat="1" ht="22.5" x14ac:dyDescent="0.25">
      <c r="A29" s="10" t="s">
        <v>72</v>
      </c>
      <c r="B29" s="10" t="s">
        <v>73</v>
      </c>
      <c r="C29" s="10" t="s">
        <v>74</v>
      </c>
      <c r="D29" s="11">
        <f>+D30</f>
        <v>5000</v>
      </c>
      <c r="E29" s="11">
        <f>+E30</f>
        <v>5000</v>
      </c>
      <c r="F29" s="11">
        <f>+F30</f>
        <v>5000</v>
      </c>
      <c r="G29" s="11">
        <f>+G30</f>
        <v>5000</v>
      </c>
      <c r="H29" s="11">
        <f>+H30</f>
        <v>5000</v>
      </c>
      <c r="I29" s="11">
        <f>+I30</f>
        <v>4258</v>
      </c>
      <c r="J29" s="11">
        <f>H29-I29</f>
        <v>742</v>
      </c>
      <c r="K29" s="11">
        <f>+K30</f>
        <v>4065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5000</v>
      </c>
      <c r="E30" s="11">
        <v>5000</v>
      </c>
      <c r="F30" s="11">
        <v>5000</v>
      </c>
      <c r="G30" s="11">
        <v>5000</v>
      </c>
      <c r="H30" s="11">
        <v>5000</v>
      </c>
      <c r="I30" s="11">
        <v>4258</v>
      </c>
      <c r="J30" s="11">
        <f>H30-I30</f>
        <v>742</v>
      </c>
      <c r="K30" s="11">
        <v>4065</v>
      </c>
    </row>
    <row r="31" spans="1:11" s="6" customFormat="1" ht="22.5" x14ac:dyDescent="0.25">
      <c r="A31" s="10" t="s">
        <v>78</v>
      </c>
      <c r="B31" s="10" t="s">
        <v>79</v>
      </c>
      <c r="C31" s="10" t="s">
        <v>80</v>
      </c>
      <c r="D31" s="11">
        <f>+D32</f>
        <v>50000</v>
      </c>
      <c r="E31" s="11">
        <f>+E32</f>
        <v>50000</v>
      </c>
      <c r="F31" s="11">
        <f>+F32</f>
        <v>40000</v>
      </c>
      <c r="G31" s="11">
        <f>+G32</f>
        <v>40000</v>
      </c>
      <c r="H31" s="11">
        <f>+H32</f>
        <v>40000</v>
      </c>
      <c r="I31" s="11">
        <f>+I32</f>
        <v>0</v>
      </c>
      <c r="J31" s="11">
        <f>H31-I31</f>
        <v>40000</v>
      </c>
      <c r="K31" s="11">
        <f>+K32</f>
        <v>0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f>D33</f>
        <v>50000</v>
      </c>
      <c r="E32" s="11">
        <f>E33</f>
        <v>50000</v>
      </c>
      <c r="F32" s="11">
        <f>F33</f>
        <v>40000</v>
      </c>
      <c r="G32" s="11">
        <f>G33</f>
        <v>40000</v>
      </c>
      <c r="H32" s="11">
        <f>H33</f>
        <v>40000</v>
      </c>
      <c r="I32" s="11">
        <f>I33</f>
        <v>0</v>
      </c>
      <c r="J32" s="11">
        <f>H32-I32</f>
        <v>40000</v>
      </c>
      <c r="K32" s="11">
        <f>K33</f>
        <v>0</v>
      </c>
    </row>
    <row r="33" spans="1:12" s="6" customFormat="1" ht="22.5" x14ac:dyDescent="0.25">
      <c r="A33" s="10" t="s">
        <v>84</v>
      </c>
      <c r="B33" s="10" t="s">
        <v>85</v>
      </c>
      <c r="C33" s="10" t="s">
        <v>86</v>
      </c>
      <c r="D33" s="11">
        <f>D34</f>
        <v>50000</v>
      </c>
      <c r="E33" s="11">
        <f>E34</f>
        <v>50000</v>
      </c>
      <c r="F33" s="11">
        <f>F34</f>
        <v>40000</v>
      </c>
      <c r="G33" s="11">
        <f>G34</f>
        <v>40000</v>
      </c>
      <c r="H33" s="11">
        <f>H34</f>
        <v>40000</v>
      </c>
      <c r="I33" s="11">
        <f>I34</f>
        <v>0</v>
      </c>
      <c r="J33" s="11">
        <f>H33-I33</f>
        <v>40000</v>
      </c>
      <c r="K33" s="11">
        <f>K34</f>
        <v>0</v>
      </c>
    </row>
    <row r="34" spans="1:12" s="6" customFormat="1" x14ac:dyDescent="0.25">
      <c r="A34" s="10" t="s">
        <v>87</v>
      </c>
      <c r="B34" s="10" t="s">
        <v>88</v>
      </c>
      <c r="C34" s="10" t="s">
        <v>89</v>
      </c>
      <c r="D34" s="11">
        <f>D35</f>
        <v>50000</v>
      </c>
      <c r="E34" s="11">
        <f>E35</f>
        <v>50000</v>
      </c>
      <c r="F34" s="11">
        <f>F35</f>
        <v>40000</v>
      </c>
      <c r="G34" s="11">
        <f>G35</f>
        <v>40000</v>
      </c>
      <c r="H34" s="11">
        <f>H35</f>
        <v>40000</v>
      </c>
      <c r="I34" s="11">
        <f>I35</f>
        <v>0</v>
      </c>
      <c r="J34" s="11">
        <f>H34-I34</f>
        <v>40000</v>
      </c>
      <c r="K34" s="11">
        <f>K35</f>
        <v>0</v>
      </c>
    </row>
    <row r="35" spans="1:12" s="6" customFormat="1" x14ac:dyDescent="0.25">
      <c r="A35" s="10" t="s">
        <v>90</v>
      </c>
      <c r="B35" s="10" t="s">
        <v>91</v>
      </c>
      <c r="C35" s="10" t="s">
        <v>92</v>
      </c>
      <c r="D35" s="11">
        <v>50000</v>
      </c>
      <c r="E35" s="11">
        <v>50000</v>
      </c>
      <c r="F35" s="11">
        <v>40000</v>
      </c>
      <c r="G35" s="11">
        <v>40000</v>
      </c>
      <c r="H35" s="11">
        <v>40000</v>
      </c>
      <c r="I35" s="11">
        <v>0</v>
      </c>
      <c r="J35" s="11">
        <f>H35-I35</f>
        <v>40000</v>
      </c>
      <c r="K35" s="11">
        <v>0</v>
      </c>
    </row>
    <row r="36" spans="1:12" s="6" customFormat="1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</row>
    <row r="37" spans="1:12" x14ac:dyDescent="0.25">
      <c r="A37" s="13" t="s">
        <v>93</v>
      </c>
      <c r="B37" s="13"/>
      <c r="C37" s="13"/>
      <c r="D37" s="13"/>
      <c r="E37" s="13"/>
      <c r="F37" s="13"/>
      <c r="G37" s="13"/>
      <c r="H37" s="13"/>
      <c r="I37" s="13" t="s">
        <v>95</v>
      </c>
      <c r="J37" s="13"/>
      <c r="K37" s="13"/>
      <c r="L37" s="13"/>
    </row>
    <row r="38" spans="1:12" x14ac:dyDescent="0.25">
      <c r="A38" s="3" t="s">
        <v>94</v>
      </c>
      <c r="B38" s="3"/>
      <c r="C38" s="3"/>
      <c r="D38" s="3"/>
      <c r="E38" s="3"/>
      <c r="F38" s="3"/>
      <c r="G38" s="3"/>
      <c r="H38" s="3"/>
      <c r="I38" s="3" t="s">
        <v>96</v>
      </c>
      <c r="J38" s="3"/>
      <c r="K38" s="3"/>
      <c r="L38" s="3"/>
    </row>
    <row r="73" spans="1:20" x14ac:dyDescent="0.25">
      <c r="A73" s="12"/>
      <c r="B73" s="12"/>
      <c r="C73" s="12"/>
      <c r="D73" s="12"/>
      <c r="I73" s="12"/>
      <c r="J73" s="12"/>
      <c r="K73" s="12"/>
      <c r="L73" s="12"/>
      <c r="Q73" s="12"/>
      <c r="R73" s="12"/>
      <c r="S73" s="12"/>
      <c r="T73" s="12"/>
    </row>
  </sheetData>
  <mergeCells count="23">
    <mergeCell ref="K9:K10"/>
    <mergeCell ref="A37:D37"/>
    <mergeCell ref="A38:D38"/>
    <mergeCell ref="E37:H37"/>
    <mergeCell ref="E38:H38"/>
    <mergeCell ref="I37:L37"/>
    <mergeCell ref="I38:L3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2017-11-12T08:41:17Z</dcterms:created>
  <dcterms:modified xsi:type="dcterms:W3CDTF">2017-11-12T08:41:19Z</dcterms:modified>
</cp:coreProperties>
</file>