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Clienti\Pt site\DDS 3 2017\Coroiesti\"/>
    </mc:Choice>
  </mc:AlternateContent>
  <bookViews>
    <workbookView xWindow="0" yWindow="0" windowWidth="11655" windowHeight="83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 s="1"/>
  <c r="E16" i="1"/>
  <c r="E15" i="1" s="1"/>
  <c r="F16" i="1"/>
  <c r="F15" i="1" s="1"/>
  <c r="G16" i="1"/>
  <c r="G15" i="1" s="1"/>
  <c r="H16" i="1"/>
  <c r="H15" i="1" s="1"/>
  <c r="I16" i="1"/>
  <c r="I15" i="1" s="1"/>
  <c r="J16" i="1"/>
  <c r="K16" i="1"/>
  <c r="K15" i="1" s="1"/>
  <c r="J17" i="1"/>
  <c r="D18" i="1"/>
  <c r="E18" i="1"/>
  <c r="F18" i="1"/>
  <c r="G18" i="1"/>
  <c r="H18" i="1"/>
  <c r="I18" i="1"/>
  <c r="J18" i="1"/>
  <c r="K18" i="1"/>
  <c r="J19" i="1"/>
  <c r="J20" i="1"/>
  <c r="J21" i="1"/>
  <c r="J22" i="1"/>
  <c r="J23" i="1"/>
  <c r="D25" i="1"/>
  <c r="D24" i="1" s="1"/>
  <c r="E25" i="1"/>
  <c r="E24" i="1" s="1"/>
  <c r="F25" i="1"/>
  <c r="F24" i="1" s="1"/>
  <c r="G25" i="1"/>
  <c r="G24" i="1" s="1"/>
  <c r="H25" i="1"/>
  <c r="H24" i="1" s="1"/>
  <c r="I25" i="1"/>
  <c r="I24" i="1" s="1"/>
  <c r="K25" i="1"/>
  <c r="K24" i="1" s="1"/>
  <c r="J26" i="1"/>
  <c r="J15" i="1" l="1"/>
  <c r="H13" i="1"/>
  <c r="H14" i="1"/>
  <c r="K13" i="1"/>
  <c r="K12" i="1" s="1"/>
  <c r="K14" i="1"/>
  <c r="G13" i="1"/>
  <c r="G12" i="1" s="1"/>
  <c r="G14" i="1"/>
  <c r="F13" i="1"/>
  <c r="F12" i="1" s="1"/>
  <c r="F14" i="1"/>
  <c r="I13" i="1"/>
  <c r="I12" i="1" s="1"/>
  <c r="I14" i="1"/>
  <c r="E13" i="1"/>
  <c r="E12" i="1" s="1"/>
  <c r="E14" i="1"/>
  <c r="J24" i="1"/>
  <c r="D13" i="1"/>
  <c r="D12" i="1" s="1"/>
  <c r="D14" i="1"/>
  <c r="J25" i="1"/>
  <c r="J14" i="1" l="1"/>
  <c r="J13" i="1"/>
  <c r="H12" i="1"/>
  <c r="J12" i="1" s="1"/>
</calcChain>
</file>

<file path=xl/sharedStrings.xml><?xml version="1.0" encoding="utf-8"?>
<sst xmlns="http://schemas.openxmlformats.org/spreadsheetml/2006/main" count="70" uniqueCount="70">
  <si>
    <t>JUDETUL  VASLUI</t>
  </si>
  <si>
    <t>COMUNA COROIESTI</t>
  </si>
  <si>
    <t>NR................/...........2011</t>
  </si>
  <si>
    <t>Biroul contabilitate</t>
  </si>
  <si>
    <t xml:space="preserve"> Anexa 7</t>
  </si>
  <si>
    <t>Cont de executie - Detalierea cheltuielilor - Trimestrul: 3, Anul: 2017</t>
  </si>
  <si>
    <t>Capitolul: 66.02.50.50 - Alte institutii si actiuni sanitare</t>
  </si>
  <si>
    <t>Denumirea indicatorilor</t>
  </si>
  <si>
    <t>A</t>
  </si>
  <si>
    <t>Cod indicator</t>
  </si>
  <si>
    <t>B</t>
  </si>
  <si>
    <t>Credite de angajament</t>
  </si>
  <si>
    <t>Credite bugetare</t>
  </si>
  <si>
    <t>anuale</t>
  </si>
  <si>
    <t>trimestriale</t>
  </si>
  <si>
    <t>Angajamente bugetare</t>
  </si>
  <si>
    <t>Angajamente legale</t>
  </si>
  <si>
    <t>Plăţi efectuate</t>
  </si>
  <si>
    <t>Angajamente legale de plătit</t>
  </si>
  <si>
    <t>7=5-6</t>
  </si>
  <si>
    <t>Cheltuieli efective</t>
  </si>
  <si>
    <t>1</t>
  </si>
  <si>
    <t>TOTAL CHELTUIELI  (cod 01+70+79+83+85)</t>
  </si>
  <si>
    <t>001</t>
  </si>
  <si>
    <t>2</t>
  </si>
  <si>
    <t>SECTIUNEA DE FUNCTIONARE (cod 01+79.f+84.f)</t>
  </si>
  <si>
    <t>001.01</t>
  </si>
  <si>
    <t>4</t>
  </si>
  <si>
    <t>CHELTUIELI CURENTE  (cod 10+20+30+40+50+51+55+56+57+59)</t>
  </si>
  <si>
    <t>01</t>
  </si>
  <si>
    <t>6</t>
  </si>
  <si>
    <t>TITLUL I  CHELTUIELI DE PERSONAL   (cod 10.01 la 10.03)</t>
  </si>
  <si>
    <t>10</t>
  </si>
  <si>
    <t>7</t>
  </si>
  <si>
    <t>Cheltuieli salariale in bani</t>
  </si>
  <si>
    <t>10.01</t>
  </si>
  <si>
    <t>8</t>
  </si>
  <si>
    <t>Salarii de baza</t>
  </si>
  <si>
    <t>10.01.01</t>
  </si>
  <si>
    <t>33</t>
  </si>
  <si>
    <t>Contributii  (cod 10.03.01 la 10.03.06)</t>
  </si>
  <si>
    <t>10.03</t>
  </si>
  <si>
    <t>34</t>
  </si>
  <si>
    <t>Contributii de asigurari sociale de stat</t>
  </si>
  <si>
    <t>10.03.01</t>
  </si>
  <si>
    <t>35</t>
  </si>
  <si>
    <t xml:space="preserve">Contributii de asigurari de somaj </t>
  </si>
  <si>
    <t>10.03.02</t>
  </si>
  <si>
    <t>36</t>
  </si>
  <si>
    <t xml:space="preserve">Contributii de asigurari sociale de sanatate </t>
  </si>
  <si>
    <t>10.03.03</t>
  </si>
  <si>
    <t>37</t>
  </si>
  <si>
    <t>Contributii de asigurari pentru accidente de munca si boli profesionale</t>
  </si>
  <si>
    <t>10.03.04</t>
  </si>
  <si>
    <t>39</t>
  </si>
  <si>
    <t>Contributii pt concedii si indemnizatii</t>
  </si>
  <si>
    <t>10.03.06</t>
  </si>
  <si>
    <t>41</t>
  </si>
  <si>
    <t>TITLUL II  BUNURI SI SERVICII  (cod 20.01 la 20.06+20.09 la 20.16+20.18 la 20.27+20.30)</t>
  </si>
  <si>
    <t>20</t>
  </si>
  <si>
    <t>42</t>
  </si>
  <si>
    <t xml:space="preserve">Bunuri si servicii </t>
  </si>
  <si>
    <t>20.01</t>
  </si>
  <si>
    <t>52</t>
  </si>
  <si>
    <t>Alte bunuri si servicii pentru intretinere si functionare</t>
  </si>
  <si>
    <t>20.01.30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</si>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</sst>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tabSelected="1" topLeftCell="B1" workbookViewId="0"/>
  </sheetViews>
  <sheetFormatPr defaultRowHeight="15" x14ac:dyDescent="0.25"/>
  <cols>
    <col min="1" max="1" width="3" hidden="1" customWidth="1"/>
    <col min="2" max="2" width="41.85546875" customWidth="1"/>
    <col min="3" max="3" width="11.7109375" customWidth="1"/>
    <col min="4" max="11" width="14.42578125" customWidth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69.95" customHeight="1" x14ac:dyDescent="0.25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5">
      <c r="A7" s="1" t="s">
        <v>6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5.75" thickBot="1" x14ac:dyDescent="0.3"/>
    <row r="9" spans="1:11" s="6" customFormat="1" ht="15.75" thickBot="1" x14ac:dyDescent="0.3">
      <c r="A9" s="5" t="s">
        <v>7</v>
      </c>
      <c r="B9" s="5"/>
      <c r="C9" s="5" t="s">
        <v>9</v>
      </c>
      <c r="D9" s="5" t="s">
        <v>11</v>
      </c>
      <c r="E9" s="5" t="s">
        <v>12</v>
      </c>
      <c r="F9" s="5"/>
      <c r="G9" s="5" t="s">
        <v>15</v>
      </c>
      <c r="H9" s="5" t="s">
        <v>16</v>
      </c>
      <c r="I9" s="5" t="s">
        <v>17</v>
      </c>
      <c r="J9" s="5" t="s">
        <v>18</v>
      </c>
      <c r="K9" s="5" t="s">
        <v>20</v>
      </c>
    </row>
    <row r="10" spans="1:11" s="6" customFormat="1" ht="21.75" thickBot="1" x14ac:dyDescent="0.3">
      <c r="A10" s="5"/>
      <c r="B10" s="5"/>
      <c r="C10" s="5"/>
      <c r="D10" s="5"/>
      <c r="E10" s="7" t="s">
        <v>13</v>
      </c>
      <c r="F10" s="7" t="s">
        <v>14</v>
      </c>
      <c r="G10" s="5"/>
      <c r="H10" s="5"/>
      <c r="I10" s="5"/>
      <c r="J10" s="5"/>
      <c r="K10" s="5"/>
    </row>
    <row r="11" spans="1:11" s="6" customFormat="1" ht="15.75" thickBot="1" x14ac:dyDescent="0.3">
      <c r="A11" s="5" t="s">
        <v>8</v>
      </c>
      <c r="B11" s="5"/>
      <c r="C11" s="7" t="s">
        <v>10</v>
      </c>
      <c r="D11" s="7">
        <v>1</v>
      </c>
      <c r="E11" s="7">
        <v>2</v>
      </c>
      <c r="F11" s="7">
        <v>3</v>
      </c>
      <c r="G11" s="7">
        <v>4</v>
      </c>
      <c r="H11" s="7">
        <v>5</v>
      </c>
      <c r="I11" s="7">
        <v>6</v>
      </c>
      <c r="J11" s="7" t="s">
        <v>19</v>
      </c>
      <c r="K11" s="7">
        <v>8</v>
      </c>
    </row>
    <row r="12" spans="1:11" s="6" customFormat="1" x14ac:dyDescent="0.25">
      <c r="A12" s="10" t="s">
        <v>21</v>
      </c>
      <c r="B12" s="10" t="s">
        <v>22</v>
      </c>
      <c r="C12" s="10" t="s">
        <v>23</v>
      </c>
      <c r="D12" s="11">
        <f>D13</f>
        <v>45000</v>
      </c>
      <c r="E12" s="11">
        <f>E13</f>
        <v>45000</v>
      </c>
      <c r="F12" s="11">
        <f>F13</f>
        <v>34000</v>
      </c>
      <c r="G12" s="11">
        <f>G13</f>
        <v>34000</v>
      </c>
      <c r="H12" s="11">
        <f>H13</f>
        <v>34000</v>
      </c>
      <c r="I12" s="11">
        <f>I13</f>
        <v>27620</v>
      </c>
      <c r="J12" s="11">
        <f>H12-I12</f>
        <v>6380</v>
      </c>
      <c r="K12" s="11">
        <f>K13</f>
        <v>28038</v>
      </c>
    </row>
    <row r="13" spans="1:11" s="6" customFormat="1" ht="22.5" x14ac:dyDescent="0.25">
      <c r="A13" s="10" t="s">
        <v>24</v>
      </c>
      <c r="B13" s="10" t="s">
        <v>25</v>
      </c>
      <c r="C13" s="10" t="s">
        <v>26</v>
      </c>
      <c r="D13" s="11">
        <f>D15+D24</f>
        <v>45000</v>
      </c>
      <c r="E13" s="11">
        <f>E15+E24</f>
        <v>45000</v>
      </c>
      <c r="F13" s="11">
        <f>F15+F24</f>
        <v>34000</v>
      </c>
      <c r="G13" s="11">
        <f>G15+G24</f>
        <v>34000</v>
      </c>
      <c r="H13" s="11">
        <f>H15+H24</f>
        <v>34000</v>
      </c>
      <c r="I13" s="11">
        <f>I15+I24</f>
        <v>27620</v>
      </c>
      <c r="J13" s="11">
        <f>H13-I13</f>
        <v>6380</v>
      </c>
      <c r="K13" s="11">
        <f>K15+K24</f>
        <v>28038</v>
      </c>
    </row>
    <row r="14" spans="1:11" s="6" customFormat="1" ht="22.5" x14ac:dyDescent="0.25">
      <c r="A14" s="10" t="s">
        <v>27</v>
      </c>
      <c r="B14" s="10" t="s">
        <v>28</v>
      </c>
      <c r="C14" s="10" t="s">
        <v>29</v>
      </c>
      <c r="D14" s="11">
        <f>D15+D24</f>
        <v>45000</v>
      </c>
      <c r="E14" s="11">
        <f>E15+E24</f>
        <v>45000</v>
      </c>
      <c r="F14" s="11">
        <f>F15+F24</f>
        <v>34000</v>
      </c>
      <c r="G14" s="11">
        <f>G15+G24</f>
        <v>34000</v>
      </c>
      <c r="H14" s="11">
        <f>H15+H24</f>
        <v>34000</v>
      </c>
      <c r="I14" s="11">
        <f>I15+I24</f>
        <v>27620</v>
      </c>
      <c r="J14" s="11">
        <f>H14-I14</f>
        <v>6380</v>
      </c>
      <c r="K14" s="11">
        <f>K15+K24</f>
        <v>28038</v>
      </c>
    </row>
    <row r="15" spans="1:11" s="6" customFormat="1" ht="22.5" x14ac:dyDescent="0.25">
      <c r="A15" s="10" t="s">
        <v>30</v>
      </c>
      <c r="B15" s="10" t="s">
        <v>31</v>
      </c>
      <c r="C15" s="10" t="s">
        <v>32</v>
      </c>
      <c r="D15" s="11">
        <f>D16+D18</f>
        <v>40000</v>
      </c>
      <c r="E15" s="11">
        <f>E16+E18</f>
        <v>40000</v>
      </c>
      <c r="F15" s="11">
        <f>F16+F18</f>
        <v>30000</v>
      </c>
      <c r="G15" s="11">
        <f>G16+G18</f>
        <v>30000</v>
      </c>
      <c r="H15" s="11">
        <f>H16+H18</f>
        <v>30000</v>
      </c>
      <c r="I15" s="11">
        <f>I16+I18</f>
        <v>27620</v>
      </c>
      <c r="J15" s="11">
        <f>H15-I15</f>
        <v>2380</v>
      </c>
      <c r="K15" s="11">
        <f>K16+K18</f>
        <v>28038</v>
      </c>
    </row>
    <row r="16" spans="1:11" s="6" customFormat="1" x14ac:dyDescent="0.25">
      <c r="A16" s="10" t="s">
        <v>33</v>
      </c>
      <c r="B16" s="10" t="s">
        <v>34</v>
      </c>
      <c r="C16" s="10" t="s">
        <v>35</v>
      </c>
      <c r="D16" s="11">
        <f>D17</f>
        <v>32000</v>
      </c>
      <c r="E16" s="11">
        <f>E17</f>
        <v>32000</v>
      </c>
      <c r="F16" s="11">
        <f>F17</f>
        <v>24000</v>
      </c>
      <c r="G16" s="11">
        <f>G17</f>
        <v>24000</v>
      </c>
      <c r="H16" s="11">
        <f>H17</f>
        <v>24000</v>
      </c>
      <c r="I16" s="11">
        <f>I17</f>
        <v>22545</v>
      </c>
      <c r="J16" s="11">
        <f>H16-I16</f>
        <v>1455</v>
      </c>
      <c r="K16" s="11">
        <f>K17</f>
        <v>22886</v>
      </c>
    </row>
    <row r="17" spans="1:12" s="6" customFormat="1" x14ac:dyDescent="0.25">
      <c r="A17" s="10" t="s">
        <v>36</v>
      </c>
      <c r="B17" s="10" t="s">
        <v>37</v>
      </c>
      <c r="C17" s="10" t="s">
        <v>38</v>
      </c>
      <c r="D17" s="11">
        <v>32000</v>
      </c>
      <c r="E17" s="11">
        <v>32000</v>
      </c>
      <c r="F17" s="11">
        <v>24000</v>
      </c>
      <c r="G17" s="11">
        <v>24000</v>
      </c>
      <c r="H17" s="11">
        <v>24000</v>
      </c>
      <c r="I17" s="11">
        <v>22545</v>
      </c>
      <c r="J17" s="11">
        <f>H17-I17</f>
        <v>1455</v>
      </c>
      <c r="K17" s="11">
        <v>22886</v>
      </c>
    </row>
    <row r="18" spans="1:12" s="6" customFormat="1" x14ac:dyDescent="0.25">
      <c r="A18" s="10" t="s">
        <v>39</v>
      </c>
      <c r="B18" s="10" t="s">
        <v>40</v>
      </c>
      <c r="C18" s="10" t="s">
        <v>41</v>
      </c>
      <c r="D18" s="11">
        <f>D19+D20+D21+D22+D23</f>
        <v>8000</v>
      </c>
      <c r="E18" s="11">
        <f>E19+E20+E21+E22+E23</f>
        <v>8000</v>
      </c>
      <c r="F18" s="11">
        <f>F19+F20+F21+F22+F23</f>
        <v>6000</v>
      </c>
      <c r="G18" s="11">
        <f>G19+G20+G21+G22+G23</f>
        <v>6000</v>
      </c>
      <c r="H18" s="11">
        <f>H19+H20+H21+H22+H23</f>
        <v>6000</v>
      </c>
      <c r="I18" s="11">
        <f>I19+I20+I21+I22+I23</f>
        <v>5075</v>
      </c>
      <c r="J18" s="11">
        <f>H18-I18</f>
        <v>925</v>
      </c>
      <c r="K18" s="11">
        <f>K19+K20+K21+K22+K23</f>
        <v>5152</v>
      </c>
    </row>
    <row r="19" spans="1:12" s="6" customFormat="1" x14ac:dyDescent="0.25">
      <c r="A19" s="10" t="s">
        <v>42</v>
      </c>
      <c r="B19" s="10" t="s">
        <v>43</v>
      </c>
      <c r="C19" s="10" t="s">
        <v>44</v>
      </c>
      <c r="D19" s="11">
        <v>4800</v>
      </c>
      <c r="E19" s="11">
        <v>4800</v>
      </c>
      <c r="F19" s="11">
        <v>3600</v>
      </c>
      <c r="G19" s="11">
        <v>3600</v>
      </c>
      <c r="H19" s="11">
        <v>3600</v>
      </c>
      <c r="I19" s="11">
        <v>3564</v>
      </c>
      <c r="J19" s="11">
        <f>H19-I19</f>
        <v>36</v>
      </c>
      <c r="K19" s="11">
        <v>3618</v>
      </c>
    </row>
    <row r="20" spans="1:12" s="6" customFormat="1" x14ac:dyDescent="0.25">
      <c r="A20" s="10" t="s">
        <v>45</v>
      </c>
      <c r="B20" s="10" t="s">
        <v>46</v>
      </c>
      <c r="C20" s="10" t="s">
        <v>47</v>
      </c>
      <c r="D20" s="11">
        <v>400</v>
      </c>
      <c r="E20" s="11">
        <v>400</v>
      </c>
      <c r="F20" s="11">
        <v>300</v>
      </c>
      <c r="G20" s="11">
        <v>300</v>
      </c>
      <c r="H20" s="11">
        <v>300</v>
      </c>
      <c r="I20" s="11">
        <v>116</v>
      </c>
      <c r="J20" s="11">
        <f>H20-I20</f>
        <v>184</v>
      </c>
      <c r="K20" s="11">
        <v>118</v>
      </c>
    </row>
    <row r="21" spans="1:12" s="6" customFormat="1" x14ac:dyDescent="0.25">
      <c r="A21" s="10" t="s">
        <v>48</v>
      </c>
      <c r="B21" s="10" t="s">
        <v>49</v>
      </c>
      <c r="C21" s="10" t="s">
        <v>50</v>
      </c>
      <c r="D21" s="11">
        <v>2000</v>
      </c>
      <c r="E21" s="11">
        <v>2000</v>
      </c>
      <c r="F21" s="11">
        <v>1500</v>
      </c>
      <c r="G21" s="11">
        <v>1500</v>
      </c>
      <c r="H21" s="11">
        <v>1500</v>
      </c>
      <c r="I21" s="11">
        <v>1171</v>
      </c>
      <c r="J21" s="11">
        <f>H21-I21</f>
        <v>329</v>
      </c>
      <c r="K21" s="11">
        <v>1188</v>
      </c>
    </row>
    <row r="22" spans="1:12" s="6" customFormat="1" ht="22.5" x14ac:dyDescent="0.25">
      <c r="A22" s="10" t="s">
        <v>51</v>
      </c>
      <c r="B22" s="10" t="s">
        <v>52</v>
      </c>
      <c r="C22" s="10" t="s">
        <v>53</v>
      </c>
      <c r="D22" s="11">
        <v>400</v>
      </c>
      <c r="E22" s="11">
        <v>400</v>
      </c>
      <c r="F22" s="11">
        <v>300</v>
      </c>
      <c r="G22" s="11">
        <v>300</v>
      </c>
      <c r="H22" s="11">
        <v>300</v>
      </c>
      <c r="I22" s="11">
        <v>35</v>
      </c>
      <c r="J22" s="11">
        <f>H22-I22</f>
        <v>265</v>
      </c>
      <c r="K22" s="11">
        <v>36</v>
      </c>
    </row>
    <row r="23" spans="1:12" s="6" customFormat="1" x14ac:dyDescent="0.25">
      <c r="A23" s="10" t="s">
        <v>54</v>
      </c>
      <c r="B23" s="10" t="s">
        <v>55</v>
      </c>
      <c r="C23" s="10" t="s">
        <v>56</v>
      </c>
      <c r="D23" s="11">
        <v>400</v>
      </c>
      <c r="E23" s="11">
        <v>400</v>
      </c>
      <c r="F23" s="11">
        <v>300</v>
      </c>
      <c r="G23" s="11">
        <v>300</v>
      </c>
      <c r="H23" s="11">
        <v>300</v>
      </c>
      <c r="I23" s="11">
        <v>189</v>
      </c>
      <c r="J23" s="11">
        <f>H23-I23</f>
        <v>111</v>
      </c>
      <c r="K23" s="11">
        <v>192</v>
      </c>
    </row>
    <row r="24" spans="1:12" s="6" customFormat="1" ht="22.5" x14ac:dyDescent="0.25">
      <c r="A24" s="10" t="s">
        <v>57</v>
      </c>
      <c r="B24" s="10" t="s">
        <v>58</v>
      </c>
      <c r="C24" s="10" t="s">
        <v>59</v>
      </c>
      <c r="D24" s="11">
        <f>D25</f>
        <v>5000</v>
      </c>
      <c r="E24" s="11">
        <f>E25</f>
        <v>5000</v>
      </c>
      <c r="F24" s="11">
        <f>F25</f>
        <v>4000</v>
      </c>
      <c r="G24" s="11">
        <f>G25</f>
        <v>4000</v>
      </c>
      <c r="H24" s="11">
        <f>H25</f>
        <v>4000</v>
      </c>
      <c r="I24" s="11">
        <f>I25</f>
        <v>0</v>
      </c>
      <c r="J24" s="11">
        <f>H24-I24</f>
        <v>4000</v>
      </c>
      <c r="K24" s="11">
        <f>K25</f>
        <v>0</v>
      </c>
    </row>
    <row r="25" spans="1:12" s="6" customFormat="1" x14ac:dyDescent="0.25">
      <c r="A25" s="10" t="s">
        <v>60</v>
      </c>
      <c r="B25" s="10" t="s">
        <v>61</v>
      </c>
      <c r="C25" s="10" t="s">
        <v>62</v>
      </c>
      <c r="D25" s="11">
        <f>+D26</f>
        <v>5000</v>
      </c>
      <c r="E25" s="11">
        <f>+E26</f>
        <v>5000</v>
      </c>
      <c r="F25" s="11">
        <f>+F26</f>
        <v>4000</v>
      </c>
      <c r="G25" s="11">
        <f>+G26</f>
        <v>4000</v>
      </c>
      <c r="H25" s="11">
        <f>+H26</f>
        <v>4000</v>
      </c>
      <c r="I25" s="11">
        <f>+I26</f>
        <v>0</v>
      </c>
      <c r="J25" s="11">
        <f>H25-I25</f>
        <v>4000</v>
      </c>
      <c r="K25" s="11">
        <f>+K26</f>
        <v>0</v>
      </c>
    </row>
    <row r="26" spans="1:12" s="6" customFormat="1" ht="22.5" x14ac:dyDescent="0.25">
      <c r="A26" s="10" t="s">
        <v>63</v>
      </c>
      <c r="B26" s="10" t="s">
        <v>64</v>
      </c>
      <c r="C26" s="10" t="s">
        <v>65</v>
      </c>
      <c r="D26" s="11">
        <v>5000</v>
      </c>
      <c r="E26" s="11">
        <v>5000</v>
      </c>
      <c r="F26" s="11">
        <v>4000</v>
      </c>
      <c r="G26" s="11">
        <v>4000</v>
      </c>
      <c r="H26" s="11">
        <v>4000</v>
      </c>
      <c r="I26" s="11">
        <v>0</v>
      </c>
      <c r="J26" s="11">
        <f>H26-I26</f>
        <v>4000</v>
      </c>
      <c r="K26" s="11">
        <v>0</v>
      </c>
    </row>
    <row r="27" spans="1:12" s="6" customFormat="1" x14ac:dyDescent="0.25">
      <c r="A27" s="8"/>
      <c r="B27" s="8"/>
      <c r="C27" s="8"/>
      <c r="D27" s="9"/>
      <c r="E27" s="9"/>
      <c r="F27" s="9"/>
      <c r="G27" s="9"/>
      <c r="H27" s="9"/>
      <c r="I27" s="9"/>
      <c r="J27" s="9"/>
      <c r="K27" s="9"/>
    </row>
    <row r="28" spans="1:12" x14ac:dyDescent="0.25">
      <c r="A28" s="13" t="s">
        <v>66</v>
      </c>
      <c r="B28" s="13"/>
      <c r="C28" s="13"/>
      <c r="D28" s="13"/>
      <c r="E28" s="13"/>
      <c r="F28" s="13"/>
      <c r="G28" s="13"/>
      <c r="H28" s="13"/>
      <c r="I28" s="13" t="s">
        <v>68</v>
      </c>
      <c r="J28" s="13"/>
      <c r="K28" s="13"/>
      <c r="L28" s="13"/>
    </row>
    <row r="29" spans="1:12" x14ac:dyDescent="0.25">
      <c r="A29" s="3" t="s">
        <v>67</v>
      </c>
      <c r="B29" s="3"/>
      <c r="C29" s="3"/>
      <c r="D29" s="3"/>
      <c r="E29" s="3"/>
      <c r="F29" s="3"/>
      <c r="G29" s="3"/>
      <c r="H29" s="3"/>
      <c r="I29" s="3" t="s">
        <v>69</v>
      </c>
      <c r="J29" s="3"/>
      <c r="K29" s="3"/>
      <c r="L29" s="3"/>
    </row>
    <row r="55" spans="1:20" x14ac:dyDescent="0.25">
      <c r="A55" s="12"/>
      <c r="B55" s="12"/>
      <c r="C55" s="12"/>
      <c r="D55" s="12"/>
      <c r="I55" s="12"/>
      <c r="J55" s="12"/>
      <c r="K55" s="12"/>
      <c r="L55" s="12"/>
      <c r="Q55" s="12"/>
      <c r="R55" s="12"/>
      <c r="S55" s="12"/>
      <c r="T55" s="12"/>
    </row>
  </sheetData>
  <mergeCells count="23">
    <mergeCell ref="K9:K10"/>
    <mergeCell ref="A28:D28"/>
    <mergeCell ref="A29:D29"/>
    <mergeCell ref="E28:H28"/>
    <mergeCell ref="E29:H29"/>
    <mergeCell ref="I28:L28"/>
    <mergeCell ref="I29:L29"/>
    <mergeCell ref="A7:K7"/>
    <mergeCell ref="A9:B10"/>
    <mergeCell ref="A11:B11"/>
    <mergeCell ref="C9:C10"/>
    <mergeCell ref="D9:D10"/>
    <mergeCell ref="E9:F9"/>
    <mergeCell ref="G9:G10"/>
    <mergeCell ref="H9:H10"/>
    <mergeCell ref="I9:I10"/>
    <mergeCell ref="J9:J10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Vasea</dc:creator>
  <cp:lastModifiedBy>Vasea</cp:lastModifiedBy>
  <dcterms:created xsi:type="dcterms:W3CDTF">2017-11-12T08:41:14Z</dcterms:created>
  <dcterms:modified xsi:type="dcterms:W3CDTF">2017-11-12T08:41:15Z</dcterms:modified>
</cp:coreProperties>
</file>