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E19" i="1"/>
  <c r="D19" i="1" s="1"/>
  <c r="F19" i="1"/>
  <c r="G19" i="1"/>
  <c r="G37" i="1" s="1"/>
  <c r="H19" i="1"/>
  <c r="I19" i="1"/>
  <c r="J19" i="1"/>
  <c r="K19" i="1"/>
  <c r="L19" i="1"/>
  <c r="M19" i="1"/>
  <c r="N19" i="1"/>
  <c r="O19" i="1"/>
  <c r="O37" i="1" s="1"/>
  <c r="P19" i="1"/>
  <c r="Q19" i="1"/>
  <c r="D20" i="1"/>
  <c r="D21" i="1"/>
  <c r="D22" i="1"/>
  <c r="E23" i="1"/>
  <c r="D23" i="1" s="1"/>
  <c r="F23" i="1"/>
  <c r="F36" i="1" s="1"/>
  <c r="F37" i="1" s="1"/>
  <c r="G23" i="1"/>
  <c r="H23" i="1"/>
  <c r="I23" i="1"/>
  <c r="I36" i="1" s="1"/>
  <c r="I37" i="1" s="1"/>
  <c r="J23" i="1"/>
  <c r="J36" i="1" s="1"/>
  <c r="J37" i="1" s="1"/>
  <c r="K23" i="1"/>
  <c r="L23" i="1"/>
  <c r="M23" i="1"/>
  <c r="M36" i="1" s="1"/>
  <c r="M37" i="1" s="1"/>
  <c r="N23" i="1"/>
  <c r="N36" i="1" s="1"/>
  <c r="N37" i="1" s="1"/>
  <c r="O23" i="1"/>
  <c r="P23" i="1"/>
  <c r="Q23" i="1"/>
  <c r="Q36" i="1" s="1"/>
  <c r="Q37" i="1" s="1"/>
  <c r="D24" i="1"/>
  <c r="D25" i="1"/>
  <c r="D26" i="1"/>
  <c r="D27" i="1"/>
  <c r="D28" i="1"/>
  <c r="D29" i="1"/>
  <c r="D30" i="1"/>
  <c r="D31" i="1"/>
  <c r="D32" i="1"/>
  <c r="D33" i="1"/>
  <c r="D34" i="1"/>
  <c r="D35" i="1"/>
  <c r="G36" i="1"/>
  <c r="H36" i="1"/>
  <c r="H37" i="1" s="1"/>
  <c r="K36" i="1"/>
  <c r="K37" i="1" s="1"/>
  <c r="L36" i="1"/>
  <c r="L37" i="1" s="1"/>
  <c r="O36" i="1"/>
  <c r="P36" i="1"/>
  <c r="P37" i="1" s="1"/>
  <c r="E36" i="1" l="1"/>
  <c r="E37" i="1" l="1"/>
  <c r="D37" i="1" s="1"/>
  <c r="D36" i="1"/>
</calcChain>
</file>

<file path=xl/sharedStrings.xml><?xml version="1.0" encoding="utf-8"?>
<sst xmlns="http://schemas.openxmlformats.org/spreadsheetml/2006/main" count="125" uniqueCount="87">
  <si>
    <t>JUDETUL  VASLUI</t>
  </si>
  <si>
    <t>COMUNA COROIESTI</t>
  </si>
  <si>
    <t>NR................/...........2011</t>
  </si>
  <si>
    <t>Biroul contabilitate</t>
  </si>
  <si>
    <t xml:space="preserve"> Cod 29</t>
  </si>
  <si>
    <t>Anexa 35b -  cod 29 - SITUATIA ACTIVELOR FIXE NEAMORTIZABILE</t>
  </si>
  <si>
    <t>Trimestrul: 4, Anul: 2016</t>
  </si>
  <si>
    <t>Denumirea activelor fixe</t>
  </si>
  <si>
    <t>A</t>
  </si>
  <si>
    <t>Nr. rând</t>
  </si>
  <si>
    <t>B</t>
  </si>
  <si>
    <t>Reduceri</t>
  </si>
  <si>
    <t>Total din care:</t>
  </si>
  <si>
    <t>11=12+13+14+15+16</t>
  </si>
  <si>
    <t>reevaluare</t>
  </si>
  <si>
    <t>dezmembrări</t>
  </si>
  <si>
    <t>transferuri</t>
  </si>
  <si>
    <t>vânzări</t>
  </si>
  <si>
    <t>alte căi</t>
  </si>
  <si>
    <t>Sold la sfârşitul anului</t>
  </si>
  <si>
    <t>17=4+5-11 17=18+19+20+21+22+23+24</t>
  </si>
  <si>
    <t>Valoarea  activelor fixe nemortizabile</t>
  </si>
  <si>
    <t>Fondul activelor fixe necorporale ct.1000000</t>
  </si>
  <si>
    <t>Domeniul public al statului ct.1010000</t>
  </si>
  <si>
    <t>Domeniul privat al statului ct.1020101</t>
  </si>
  <si>
    <t>Proprietatea privată a instituţiei publice ct.1020102</t>
  </si>
  <si>
    <t>Domeniul public al UAT ct.1030000</t>
  </si>
  <si>
    <t>Domeniul privat al UAT ct.1040101</t>
  </si>
  <si>
    <t>Proprietatea privată a instituţiei publice din administraţia locală ct.1040102</t>
  </si>
  <si>
    <t>1</t>
  </si>
  <si>
    <t>ACTIVE FIXE NECORPORALE</t>
  </si>
  <si>
    <t>01</t>
  </si>
  <si>
    <t>=</t>
  </si>
  <si>
    <t>2</t>
  </si>
  <si>
    <t>Înregistrări ale evenimentelor cultural-sportive (ct.2060000)</t>
  </si>
  <si>
    <t>02</t>
  </si>
  <si>
    <t>3</t>
  </si>
  <si>
    <t>Active fixe necorporale în curs de execuţie (ct.2330000)</t>
  </si>
  <si>
    <t>03</t>
  </si>
  <si>
    <t>4</t>
  </si>
  <si>
    <t>TOTAL (rd. 02 + 03)</t>
  </si>
  <si>
    <t>04</t>
  </si>
  <si>
    <t>5</t>
  </si>
  <si>
    <t>ACTIVE FIXE CORPORALE</t>
  </si>
  <si>
    <t>05</t>
  </si>
  <si>
    <t>6</t>
  </si>
  <si>
    <t>Amenajări la terenuri (ct.2110200)</t>
  </si>
  <si>
    <t>06</t>
  </si>
  <si>
    <t>7</t>
  </si>
  <si>
    <t>Terenuri (ct. 2110100)</t>
  </si>
  <si>
    <t>07</t>
  </si>
  <si>
    <t>8</t>
  </si>
  <si>
    <t>Construcţii (ct.2120000) (rd.08 = de la rd.09 la rd.16) din care:</t>
  </si>
  <si>
    <t>08</t>
  </si>
  <si>
    <t>9</t>
  </si>
  <si>
    <t xml:space="preserve">  - drumuri publice, exclusiv poduri, podeţe, pasarele şi viaducte şi tunele</t>
  </si>
  <si>
    <t>09</t>
  </si>
  <si>
    <t>10</t>
  </si>
  <si>
    <t xml:space="preserve">  - drumuri industriale şi agricole</t>
  </si>
  <si>
    <t>11</t>
  </si>
  <si>
    <t xml:space="preserve">  - infrastructură pentru transport feroviar, exclusiv poduri, podeţe, pasarele şi viaducte şi tunele</t>
  </si>
  <si>
    <t>12</t>
  </si>
  <si>
    <t xml:space="preserve">  - poduri, podeţe, pasarele şi viaducte pentru transporturi feroviare şi rutiere; viaducte</t>
  </si>
  <si>
    <t>13</t>
  </si>
  <si>
    <t xml:space="preserve">  - tunele</t>
  </si>
  <si>
    <t>14</t>
  </si>
  <si>
    <t xml:space="preserve">  - piste pentru aeroporturi şi platforme de staţionare pentru avioane şi autovehicule; construcţii aeroportuare</t>
  </si>
  <si>
    <t>15</t>
  </si>
  <si>
    <t xml:space="preserve">  - canale pentru navigaţie</t>
  </si>
  <si>
    <t>16</t>
  </si>
  <si>
    <t xml:space="preserve">  - alte active fixe încadrate în grupa construcţii</t>
  </si>
  <si>
    <t>17</t>
  </si>
  <si>
    <t>Instalaţii tehnice, mijloace de transport, animale şi plantaţii  (ct.2130100, 2130200, 2130300, 2130400)</t>
  </si>
  <si>
    <t>18</t>
  </si>
  <si>
    <t>Mobilier, aparatură birotică, echipamente de protecţie a valorilor umane şi materiale şi alte active fixe corporale (ct.2140000)</t>
  </si>
  <si>
    <t>19</t>
  </si>
  <si>
    <t>Active fixe corporale în curs de execuţie (ct.2310000)</t>
  </si>
  <si>
    <t>20</t>
  </si>
  <si>
    <t>Alte active ale statului (ct.2150000 )</t>
  </si>
  <si>
    <t>21</t>
  </si>
  <si>
    <t>TOTAL (rd.06+07+08+17+18+19+20)</t>
  </si>
  <si>
    <t>22</t>
  </si>
  <si>
    <t>TOTAL ACTIVE FIXE (rd. 04+21)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</si>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</sst>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tabSelected="1" topLeftCell="B1" workbookViewId="0"/>
  </sheetViews>
  <sheetFormatPr defaultRowHeight="15" x14ac:dyDescent="0.25"/>
  <cols>
    <col min="1" max="1" width="3" hidden="1" customWidth="1"/>
    <col min="2" max="2" width="35" customWidth="1"/>
    <col min="3" max="3" width="7.5703125" customWidth="1"/>
    <col min="4" max="17" width="14.42578125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thickBot="1" x14ac:dyDescent="0.3"/>
    <row r="9" spans="1:17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/>
      <c r="F9" s="5"/>
      <c r="G9" s="5"/>
      <c r="H9" s="5"/>
      <c r="I9" s="5"/>
      <c r="J9" s="5" t="s">
        <v>19</v>
      </c>
      <c r="K9" s="5" t="s">
        <v>21</v>
      </c>
      <c r="L9" s="5"/>
      <c r="M9" s="5"/>
      <c r="N9" s="5"/>
      <c r="O9" s="5"/>
      <c r="P9" s="5"/>
      <c r="Q9" s="5"/>
    </row>
    <row r="10" spans="1:17" s="6" customFormat="1" ht="15.75" thickBot="1" x14ac:dyDescent="0.3">
      <c r="A10" s="5"/>
      <c r="B10" s="5"/>
      <c r="C10" s="5"/>
      <c r="D10" s="5" t="s">
        <v>12</v>
      </c>
      <c r="E10" s="5" t="s">
        <v>14</v>
      </c>
      <c r="F10" s="5" t="s">
        <v>15</v>
      </c>
      <c r="G10" s="5" t="s">
        <v>16</v>
      </c>
      <c r="H10" s="5" t="s">
        <v>17</v>
      </c>
      <c r="I10" s="5" t="s">
        <v>18</v>
      </c>
      <c r="J10" s="5"/>
      <c r="K10" s="5" t="s">
        <v>22</v>
      </c>
      <c r="L10" s="5" t="s">
        <v>23</v>
      </c>
      <c r="M10" s="5" t="s">
        <v>24</v>
      </c>
      <c r="N10" s="5" t="s">
        <v>25</v>
      </c>
      <c r="O10" s="5" t="s">
        <v>26</v>
      </c>
      <c r="P10" s="5" t="s">
        <v>27</v>
      </c>
      <c r="Q10" s="5" t="s">
        <v>28</v>
      </c>
    </row>
    <row r="11" spans="1:17" s="6" customFormat="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6" customFormat="1" ht="15.75" thickBo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6" customFormat="1" ht="15.75" thickBot="1" x14ac:dyDescent="0.3">
      <c r="A14" s="5"/>
      <c r="B14" s="5"/>
      <c r="C14" s="5"/>
      <c r="D14" s="5" t="s">
        <v>13</v>
      </c>
      <c r="E14" s="5"/>
      <c r="F14" s="5"/>
      <c r="G14" s="5"/>
      <c r="H14" s="5"/>
      <c r="I14" s="5"/>
      <c r="J14" s="5" t="s">
        <v>20</v>
      </c>
      <c r="K14" s="5"/>
      <c r="L14" s="5"/>
      <c r="M14" s="5"/>
      <c r="N14" s="5"/>
      <c r="O14" s="5"/>
      <c r="P14" s="5"/>
      <c r="Q14" s="5"/>
    </row>
    <row r="15" spans="1:17" s="6" customFormat="1" ht="15.75" thickBot="1" x14ac:dyDescent="0.3">
      <c r="A15" s="5" t="s">
        <v>8</v>
      </c>
      <c r="B15" s="5"/>
      <c r="C15" s="7" t="s">
        <v>10</v>
      </c>
      <c r="D15" s="5"/>
      <c r="E15" s="7">
        <v>12</v>
      </c>
      <c r="F15" s="7">
        <v>13</v>
      </c>
      <c r="G15" s="7">
        <v>14</v>
      </c>
      <c r="H15" s="7">
        <v>15</v>
      </c>
      <c r="I15" s="7">
        <v>16</v>
      </c>
      <c r="J15" s="5"/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7">
        <v>23</v>
      </c>
      <c r="Q15" s="7">
        <v>24</v>
      </c>
    </row>
    <row r="16" spans="1:17" s="6" customFormat="1" x14ac:dyDescent="0.25">
      <c r="A16" s="10" t="s">
        <v>29</v>
      </c>
      <c r="B16" s="10" t="s">
        <v>30</v>
      </c>
      <c r="C16" s="10" t="s">
        <v>31</v>
      </c>
      <c r="D16" s="11" t="e">
        <f>E16+F16+G16+H16+I16</f>
        <v>#VALUE!</v>
      </c>
      <c r="E16" s="11" t="s">
        <v>32</v>
      </c>
      <c r="F16" s="11" t="s">
        <v>32</v>
      </c>
      <c r="G16" s="11" t="s">
        <v>32</v>
      </c>
      <c r="H16" s="11" t="s">
        <v>32</v>
      </c>
      <c r="I16" s="11" t="s">
        <v>32</v>
      </c>
      <c r="J16" s="11" t="s">
        <v>32</v>
      </c>
      <c r="K16" s="11" t="s">
        <v>32</v>
      </c>
      <c r="L16" s="11" t="s">
        <v>32</v>
      </c>
      <c r="M16" s="11" t="s">
        <v>32</v>
      </c>
      <c r="N16" s="11" t="s">
        <v>32</v>
      </c>
      <c r="O16" s="11" t="s">
        <v>32</v>
      </c>
      <c r="P16" s="11" t="s">
        <v>32</v>
      </c>
      <c r="Q16" s="11" t="s">
        <v>32</v>
      </c>
    </row>
    <row r="17" spans="1:17" s="6" customFormat="1" ht="22.5" x14ac:dyDescent="0.25">
      <c r="A17" s="10" t="s">
        <v>33</v>
      </c>
      <c r="B17" s="10" t="s">
        <v>34</v>
      </c>
      <c r="C17" s="10" t="s">
        <v>35</v>
      </c>
      <c r="D17" s="11">
        <f>E17+F17+G17+H17+I17</f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/>
      <c r="M17" s="11"/>
      <c r="N17" s="11"/>
      <c r="O17" s="11"/>
      <c r="P17" s="11"/>
      <c r="Q17" s="11"/>
    </row>
    <row r="18" spans="1:17" s="6" customFormat="1" ht="22.5" x14ac:dyDescent="0.25">
      <c r="A18" s="10" t="s">
        <v>36</v>
      </c>
      <c r="B18" s="10" t="s">
        <v>37</v>
      </c>
      <c r="C18" s="10" t="s">
        <v>38</v>
      </c>
      <c r="D18" s="11">
        <f>E18+F18+G18+H18+I18</f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/>
      <c r="L18" s="11"/>
      <c r="M18" s="11"/>
      <c r="N18" s="11"/>
      <c r="O18" s="11"/>
      <c r="P18" s="11"/>
      <c r="Q18" s="11"/>
    </row>
    <row r="19" spans="1:17" s="6" customFormat="1" x14ac:dyDescent="0.25">
      <c r="A19" s="10" t="s">
        <v>39</v>
      </c>
      <c r="B19" s="10" t="s">
        <v>40</v>
      </c>
      <c r="C19" s="10" t="s">
        <v>41</v>
      </c>
      <c r="D19" s="11">
        <f>E19+F19+G19+H19+I19</f>
        <v>0</v>
      </c>
      <c r="E19" s="11">
        <f>E17+E18</f>
        <v>0</v>
      </c>
      <c r="F19" s="11">
        <f>F17+F18</f>
        <v>0</v>
      </c>
      <c r="G19" s="11">
        <f>G17+G18</f>
        <v>0</v>
      </c>
      <c r="H19" s="11">
        <f>H17+H18</f>
        <v>0</v>
      </c>
      <c r="I19" s="11">
        <f>I17+I18</f>
        <v>0</v>
      </c>
      <c r="J19" s="11">
        <f>J17+J18</f>
        <v>0</v>
      </c>
      <c r="K19" s="11">
        <f>K17+K18</f>
        <v>0</v>
      </c>
      <c r="L19" s="11">
        <f>L17+L18</f>
        <v>0</v>
      </c>
      <c r="M19" s="11">
        <f>M17+M18</f>
        <v>0</v>
      </c>
      <c r="N19" s="11">
        <f>N17+N18</f>
        <v>0</v>
      </c>
      <c r="O19" s="11">
        <f>O17+O18</f>
        <v>0</v>
      </c>
      <c r="P19" s="11">
        <f>P17+P18</f>
        <v>0</v>
      </c>
      <c r="Q19" s="11">
        <f>Q17+Q18</f>
        <v>0</v>
      </c>
    </row>
    <row r="20" spans="1:17" s="6" customFormat="1" x14ac:dyDescent="0.25">
      <c r="A20" s="10" t="s">
        <v>42</v>
      </c>
      <c r="B20" s="10" t="s">
        <v>43</v>
      </c>
      <c r="C20" s="10" t="s">
        <v>44</v>
      </c>
      <c r="D20" s="11" t="e">
        <f>E20+F20+G20+H20+I20</f>
        <v>#VALUE!</v>
      </c>
      <c r="E20" s="11" t="s">
        <v>32</v>
      </c>
      <c r="F20" s="11" t="s">
        <v>32</v>
      </c>
      <c r="G20" s="11" t="s">
        <v>32</v>
      </c>
      <c r="H20" s="11" t="s">
        <v>32</v>
      </c>
      <c r="I20" s="11" t="s">
        <v>32</v>
      </c>
      <c r="J20" s="11" t="s">
        <v>32</v>
      </c>
      <c r="K20" s="11" t="s">
        <v>32</v>
      </c>
      <c r="L20" s="11" t="s">
        <v>32</v>
      </c>
      <c r="M20" s="11" t="s">
        <v>32</v>
      </c>
      <c r="N20" s="11" t="s">
        <v>32</v>
      </c>
      <c r="O20" s="11" t="s">
        <v>32</v>
      </c>
      <c r="P20" s="11" t="s">
        <v>32</v>
      </c>
      <c r="Q20" s="11" t="s">
        <v>32</v>
      </c>
    </row>
    <row r="21" spans="1:17" s="6" customFormat="1" x14ac:dyDescent="0.25">
      <c r="A21" s="10" t="s">
        <v>45</v>
      </c>
      <c r="B21" s="10" t="s">
        <v>46</v>
      </c>
      <c r="C21" s="10" t="s">
        <v>47</v>
      </c>
      <c r="D21" s="11">
        <f>E21+F21+G21+H21+I21</f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144625</v>
      </c>
      <c r="K21" s="11"/>
      <c r="L21" s="11">
        <v>0</v>
      </c>
      <c r="M21" s="11">
        <v>0</v>
      </c>
      <c r="N21" s="11">
        <v>0</v>
      </c>
      <c r="O21" s="11">
        <v>144625</v>
      </c>
      <c r="P21" s="11">
        <v>0</v>
      </c>
      <c r="Q21" s="11">
        <v>0</v>
      </c>
    </row>
    <row r="22" spans="1:17" s="6" customFormat="1" x14ac:dyDescent="0.25">
      <c r="A22" s="10" t="s">
        <v>48</v>
      </c>
      <c r="B22" s="10" t="s">
        <v>49</v>
      </c>
      <c r="C22" s="10" t="s">
        <v>50</v>
      </c>
      <c r="D22" s="11">
        <f>E22+F22+G22+H22+I22</f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658554</v>
      </c>
      <c r="K22" s="11"/>
      <c r="L22" s="11">
        <v>0</v>
      </c>
      <c r="M22" s="11">
        <v>0</v>
      </c>
      <c r="N22" s="11">
        <v>0</v>
      </c>
      <c r="O22" s="11">
        <v>654503</v>
      </c>
      <c r="P22" s="11">
        <v>4051</v>
      </c>
      <c r="Q22" s="11">
        <v>0</v>
      </c>
    </row>
    <row r="23" spans="1:17" s="6" customFormat="1" ht="22.5" x14ac:dyDescent="0.25">
      <c r="A23" s="10" t="s">
        <v>51</v>
      </c>
      <c r="B23" s="10" t="s">
        <v>52</v>
      </c>
      <c r="C23" s="10" t="s">
        <v>53</v>
      </c>
      <c r="D23" s="11">
        <f>E23+F23+G23+H23+I23</f>
        <v>0</v>
      </c>
      <c r="E23" s="11">
        <f>E24+E25+E26+E27+E28+E29+E30+E31</f>
        <v>0</v>
      </c>
      <c r="F23" s="11">
        <f>F24+F25+F26+F27+F28+F29+F30+F31</f>
        <v>0</v>
      </c>
      <c r="G23" s="11">
        <f>G24+G25+G26+G27+G28+G29+G30+G31</f>
        <v>0</v>
      </c>
      <c r="H23" s="11">
        <f>H24+H25+H26+H27+H28+H29+H30+H31</f>
        <v>0</v>
      </c>
      <c r="I23" s="11">
        <f>I24+I25+I26+I27+I28+I29+I30+I31</f>
        <v>0</v>
      </c>
      <c r="J23" s="11">
        <f>J24+J25+J26+J27+J28+J29+J30+J31</f>
        <v>3343805</v>
      </c>
      <c r="K23" s="11">
        <f>K24+K25+K26+K27+K28+K29+K30+K31</f>
        <v>0</v>
      </c>
      <c r="L23" s="11">
        <f>L24+L25+L26+L27+L28+L29+L30+L31</f>
        <v>0</v>
      </c>
      <c r="M23" s="11">
        <f>M24+M25+M26+M27+M28+M29+M30+M31</f>
        <v>0</v>
      </c>
      <c r="N23" s="11">
        <f>N24+N25+N26+N27+N28+N29+N30+N31</f>
        <v>0</v>
      </c>
      <c r="O23" s="11">
        <f>O24+O25+O26+O27+O28+O29+O30+O31</f>
        <v>3343805</v>
      </c>
      <c r="P23" s="11">
        <f>P24+P25+P26+P27+P28+P29+P30+P31</f>
        <v>0</v>
      </c>
      <c r="Q23" s="11">
        <f>Q24+Q25+Q26+Q27+Q28+Q29+Q30+Q31</f>
        <v>0</v>
      </c>
    </row>
    <row r="24" spans="1:17" s="6" customFormat="1" ht="22.5" x14ac:dyDescent="0.25">
      <c r="A24" s="10" t="s">
        <v>54</v>
      </c>
      <c r="B24" s="10" t="s">
        <v>55</v>
      </c>
      <c r="C24" s="10" t="s">
        <v>56</v>
      </c>
      <c r="D24" s="11">
        <f>E24+F24+G24+H24+I24</f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/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</row>
    <row r="25" spans="1:17" s="6" customFormat="1" x14ac:dyDescent="0.25">
      <c r="A25" s="10" t="s">
        <v>57</v>
      </c>
      <c r="B25" s="10" t="s">
        <v>58</v>
      </c>
      <c r="C25" s="10" t="s">
        <v>57</v>
      </c>
      <c r="D25" s="11">
        <f>E25+F25+G25+H25+I25</f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/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</row>
    <row r="26" spans="1:17" s="6" customFormat="1" ht="33" x14ac:dyDescent="0.25">
      <c r="A26" s="10" t="s">
        <v>59</v>
      </c>
      <c r="B26" s="10" t="s">
        <v>60</v>
      </c>
      <c r="C26" s="10" t="s">
        <v>59</v>
      </c>
      <c r="D26" s="11">
        <f>E26+F26+G26+H26+I26</f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/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</row>
    <row r="27" spans="1:17" s="6" customFormat="1" ht="33" x14ac:dyDescent="0.25">
      <c r="A27" s="10" t="s">
        <v>61</v>
      </c>
      <c r="B27" s="10" t="s">
        <v>62</v>
      </c>
      <c r="C27" s="10" t="s">
        <v>61</v>
      </c>
      <c r="D27" s="11">
        <f>E27+F27+G27+H27+I27</f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1194795</v>
      </c>
      <c r="K27" s="11"/>
      <c r="L27" s="11">
        <v>0</v>
      </c>
      <c r="M27" s="11">
        <v>0</v>
      </c>
      <c r="N27" s="11">
        <v>0</v>
      </c>
      <c r="O27" s="11">
        <v>1194795</v>
      </c>
      <c r="P27" s="11">
        <v>0</v>
      </c>
      <c r="Q27" s="11">
        <v>0</v>
      </c>
    </row>
    <row r="28" spans="1:17" s="6" customFormat="1" x14ac:dyDescent="0.25">
      <c r="A28" s="10" t="s">
        <v>63</v>
      </c>
      <c r="B28" s="10" t="s">
        <v>64</v>
      </c>
      <c r="C28" s="10" t="s">
        <v>63</v>
      </c>
      <c r="D28" s="11">
        <f>E28+F28+G28+H28+I28</f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/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</row>
    <row r="29" spans="1:17" s="6" customFormat="1" ht="33" x14ac:dyDescent="0.25">
      <c r="A29" s="10" t="s">
        <v>65</v>
      </c>
      <c r="B29" s="10" t="s">
        <v>66</v>
      </c>
      <c r="C29" s="10" t="s">
        <v>65</v>
      </c>
      <c r="D29" s="11">
        <f>E29+F29+G29+H29+I29</f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/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</row>
    <row r="30" spans="1:17" s="6" customFormat="1" x14ac:dyDescent="0.25">
      <c r="A30" s="10" t="s">
        <v>67</v>
      </c>
      <c r="B30" s="10" t="s">
        <v>68</v>
      </c>
      <c r="C30" s="10" t="s">
        <v>67</v>
      </c>
      <c r="D30" s="11">
        <f>E30+F30+G30+H30+I30</f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/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</row>
    <row r="31" spans="1:17" s="6" customFormat="1" ht="22.5" x14ac:dyDescent="0.25">
      <c r="A31" s="10" t="s">
        <v>69</v>
      </c>
      <c r="B31" s="10" t="s">
        <v>70</v>
      </c>
      <c r="C31" s="10" t="s">
        <v>69</v>
      </c>
      <c r="D31" s="11">
        <f>E31+F31+G31+H31+I31</f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2149010</v>
      </c>
      <c r="K31" s="11"/>
      <c r="L31" s="11">
        <v>0</v>
      </c>
      <c r="M31" s="11">
        <v>0</v>
      </c>
      <c r="N31" s="11">
        <v>0</v>
      </c>
      <c r="O31" s="11">
        <v>2149010</v>
      </c>
      <c r="P31" s="11">
        <v>0</v>
      </c>
      <c r="Q31" s="11">
        <v>0</v>
      </c>
    </row>
    <row r="32" spans="1:17" s="6" customFormat="1" ht="33" x14ac:dyDescent="0.25">
      <c r="A32" s="10" t="s">
        <v>71</v>
      </c>
      <c r="B32" s="10" t="s">
        <v>72</v>
      </c>
      <c r="C32" s="10" t="s">
        <v>71</v>
      </c>
      <c r="D32" s="11">
        <f>E32+F32+G32+H32+I32</f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/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</row>
    <row r="33" spans="1:18" s="6" customFormat="1" ht="43.5" x14ac:dyDescent="0.25">
      <c r="A33" s="10" t="s">
        <v>73</v>
      </c>
      <c r="B33" s="10" t="s">
        <v>74</v>
      </c>
      <c r="C33" s="10" t="s">
        <v>73</v>
      </c>
      <c r="D33" s="11">
        <f>E33+F33+G33+H33+I33</f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/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</row>
    <row r="34" spans="1:18" s="6" customFormat="1" ht="22.5" x14ac:dyDescent="0.25">
      <c r="A34" s="10" t="s">
        <v>75</v>
      </c>
      <c r="B34" s="10" t="s">
        <v>76</v>
      </c>
      <c r="C34" s="10" t="s">
        <v>75</v>
      </c>
      <c r="D34" s="11">
        <f>E34+F34+G34+H34+I34</f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7426142</v>
      </c>
      <c r="K34" s="11"/>
      <c r="L34" s="11"/>
      <c r="M34" s="11"/>
      <c r="N34" s="11"/>
      <c r="O34" s="11"/>
      <c r="P34" s="11"/>
      <c r="Q34" s="11"/>
    </row>
    <row r="35" spans="1:18" s="6" customFormat="1" x14ac:dyDescent="0.25">
      <c r="A35" s="10" t="s">
        <v>77</v>
      </c>
      <c r="B35" s="10" t="s">
        <v>78</v>
      </c>
      <c r="C35" s="10" t="s">
        <v>77</v>
      </c>
      <c r="D35" s="11">
        <f>E35+F35+G35+H35+I35</f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/>
      <c r="L35" s="11">
        <v>0</v>
      </c>
      <c r="M35" s="11"/>
      <c r="N35" s="11"/>
      <c r="O35" s="11"/>
      <c r="P35" s="11"/>
      <c r="Q35" s="11"/>
    </row>
    <row r="36" spans="1:18" s="6" customFormat="1" x14ac:dyDescent="0.25">
      <c r="A36" s="10" t="s">
        <v>79</v>
      </c>
      <c r="B36" s="10" t="s">
        <v>80</v>
      </c>
      <c r="C36" s="10" t="s">
        <v>79</v>
      </c>
      <c r="D36" s="11">
        <f>E36+F36+G36+H36+I36</f>
        <v>0</v>
      </c>
      <c r="E36" s="11">
        <f>E21+E22+E23+E32+E33+E34+E35</f>
        <v>0</v>
      </c>
      <c r="F36" s="11">
        <f>F21+F22+F23+F32+F33+F34+F35</f>
        <v>0</v>
      </c>
      <c r="G36" s="11">
        <f>G21+G22+G23+G32+G33+G34+G35</f>
        <v>0</v>
      </c>
      <c r="H36" s="11">
        <f>H21+H22+H23+H32+H33+H34+H35</f>
        <v>0</v>
      </c>
      <c r="I36" s="11">
        <f>I21+I22+I23+I32+I33+I34+I35</f>
        <v>0</v>
      </c>
      <c r="J36" s="11">
        <f>J21+J22+J23+J32+J33+J34+J35</f>
        <v>11573126</v>
      </c>
      <c r="K36" s="11">
        <f>K21+K22+K23+K32+K33+K34+K35</f>
        <v>0</v>
      </c>
      <c r="L36" s="11">
        <f>L21+L22+L23+L32+L33+L34+L35</f>
        <v>0</v>
      </c>
      <c r="M36" s="11">
        <f>M21+M22+M23+M32+M33+M34+M35</f>
        <v>0</v>
      </c>
      <c r="N36" s="11">
        <f>N21+N22+N23+N32+N33+N34+N35</f>
        <v>0</v>
      </c>
      <c r="O36" s="11">
        <f>O21+O22+O23+O32+O33+O34+O35</f>
        <v>4142933</v>
      </c>
      <c r="P36" s="11">
        <f>P21+P22+P23+P32+P33+P34+P35</f>
        <v>4051</v>
      </c>
      <c r="Q36" s="11">
        <f>Q21+Q22+Q23+Q32+Q33+Q34+Q35</f>
        <v>0</v>
      </c>
    </row>
    <row r="37" spans="1:18" s="6" customFormat="1" x14ac:dyDescent="0.25">
      <c r="A37" s="10" t="s">
        <v>81</v>
      </c>
      <c r="B37" s="10" t="s">
        <v>82</v>
      </c>
      <c r="C37" s="10" t="s">
        <v>81</v>
      </c>
      <c r="D37" s="11">
        <f>E37+F37+G37+H37+I37</f>
        <v>0</v>
      </c>
      <c r="E37" s="11">
        <f>E19+E36</f>
        <v>0</v>
      </c>
      <c r="F37" s="11">
        <f>F19+F36</f>
        <v>0</v>
      </c>
      <c r="G37" s="11">
        <f>G19+G36</f>
        <v>0</v>
      </c>
      <c r="H37" s="11">
        <f>H19+H36</f>
        <v>0</v>
      </c>
      <c r="I37" s="11">
        <f>I19+I36</f>
        <v>0</v>
      </c>
      <c r="J37" s="11">
        <f>J19+J36</f>
        <v>11573126</v>
      </c>
      <c r="K37" s="11">
        <f>K19+K36</f>
        <v>0</v>
      </c>
      <c r="L37" s="11">
        <f>L19+L36</f>
        <v>0</v>
      </c>
      <c r="M37" s="11">
        <f>M19+M36</f>
        <v>0</v>
      </c>
      <c r="N37" s="11">
        <f>N19+N36</f>
        <v>0</v>
      </c>
      <c r="O37" s="11">
        <f>O19+O36</f>
        <v>4142933</v>
      </c>
      <c r="P37" s="11">
        <f>P19+P36</f>
        <v>4051</v>
      </c>
      <c r="Q37" s="11">
        <f>Q19+Q36</f>
        <v>0</v>
      </c>
    </row>
    <row r="38" spans="1:18" s="6" customFormat="1" x14ac:dyDescent="0.2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8" x14ac:dyDescent="0.25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 t="s">
        <v>85</v>
      </c>
      <c r="N39" s="13"/>
      <c r="O39" s="13"/>
      <c r="P39" s="13"/>
      <c r="Q39" s="13"/>
      <c r="R39" s="13"/>
    </row>
    <row r="40" spans="1:18" x14ac:dyDescent="0.25">
      <c r="A40" s="3" t="s">
        <v>84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 t="s">
        <v>86</v>
      </c>
      <c r="N40" s="3"/>
      <c r="O40" s="3"/>
      <c r="P40" s="3"/>
      <c r="Q40" s="3"/>
      <c r="R40" s="3"/>
    </row>
    <row r="77" spans="1:30" x14ac:dyDescent="0.25">
      <c r="A77" s="12"/>
      <c r="B77" s="12"/>
      <c r="C77" s="12"/>
      <c r="D77" s="12"/>
      <c r="E77" s="12"/>
      <c r="F77" s="12"/>
      <c r="M77" s="12"/>
      <c r="N77" s="12"/>
      <c r="O77" s="12"/>
      <c r="P77" s="12"/>
      <c r="Q77" s="12"/>
      <c r="R77" s="12"/>
      <c r="Y77" s="12"/>
      <c r="Z77" s="12"/>
      <c r="AA77" s="12"/>
      <c r="AB77" s="12"/>
      <c r="AC77" s="12"/>
      <c r="AD77" s="12"/>
    </row>
  </sheetData>
  <mergeCells count="34">
    <mergeCell ref="P10:P14"/>
    <mergeCell ref="Q10:Q14"/>
    <mergeCell ref="A39:F39"/>
    <mergeCell ref="A40:F40"/>
    <mergeCell ref="G39:L39"/>
    <mergeCell ref="G40:L40"/>
    <mergeCell ref="M39:R39"/>
    <mergeCell ref="M40:R40"/>
    <mergeCell ref="H10:H14"/>
    <mergeCell ref="I10:I14"/>
    <mergeCell ref="J9:J13"/>
    <mergeCell ref="J14:J15"/>
    <mergeCell ref="K9:Q9"/>
    <mergeCell ref="K10:K14"/>
    <mergeCell ref="L10:L14"/>
    <mergeCell ref="M10:M14"/>
    <mergeCell ref="N10:N14"/>
    <mergeCell ref="O10:O14"/>
    <mergeCell ref="A7:Q7"/>
    <mergeCell ref="A9:B14"/>
    <mergeCell ref="A15:B15"/>
    <mergeCell ref="C9:C14"/>
    <mergeCell ref="D9:I9"/>
    <mergeCell ref="D10:D13"/>
    <mergeCell ref="D14:D15"/>
    <mergeCell ref="E10:E14"/>
    <mergeCell ref="F10:F14"/>
    <mergeCell ref="G10:G1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2017-02-03T12:33:58Z</dcterms:created>
  <dcterms:modified xsi:type="dcterms:W3CDTF">2017-02-03T12:34:01Z</dcterms:modified>
</cp:coreProperties>
</file>