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Raport\03022017\Coroiesti\"/>
    </mc:Choice>
  </mc:AlternateContent>
  <bookViews>
    <workbookView xWindow="0" yWindow="0" windowWidth="25125" windowHeight="14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D17" i="1"/>
  <c r="E17" i="1"/>
  <c r="F17" i="1"/>
  <c r="F32" i="1" s="1"/>
  <c r="H17" i="1"/>
  <c r="G17" i="1" s="1"/>
  <c r="I17" i="1"/>
  <c r="J17" i="1"/>
  <c r="K17" i="1"/>
  <c r="L17" i="1"/>
  <c r="G18" i="1"/>
  <c r="G19" i="1"/>
  <c r="D20" i="1"/>
  <c r="D31" i="1" s="1"/>
  <c r="E20" i="1"/>
  <c r="E31" i="1" s="1"/>
  <c r="F20" i="1"/>
  <c r="H20" i="1"/>
  <c r="G20" i="1" s="1"/>
  <c r="I20" i="1"/>
  <c r="J20" i="1"/>
  <c r="K20" i="1"/>
  <c r="K31" i="1" s="1"/>
  <c r="K32" i="1" s="1"/>
  <c r="L20" i="1"/>
  <c r="L31" i="1" s="1"/>
  <c r="G21" i="1"/>
  <c r="G22" i="1"/>
  <c r="G23" i="1"/>
  <c r="G24" i="1"/>
  <c r="G25" i="1"/>
  <c r="G26" i="1"/>
  <c r="G27" i="1"/>
  <c r="G28" i="1"/>
  <c r="G29" i="1"/>
  <c r="G30" i="1"/>
  <c r="F31" i="1"/>
  <c r="H31" i="1"/>
  <c r="I31" i="1"/>
  <c r="J31" i="1"/>
  <c r="J32" i="1" s="1"/>
  <c r="I32" i="1"/>
  <c r="D32" i="1" l="1"/>
  <c r="L32" i="1"/>
  <c r="G31" i="1"/>
  <c r="E32" i="1"/>
  <c r="H32" i="1"/>
  <c r="G32" i="1" s="1"/>
</calcChain>
</file>

<file path=xl/sharedStrings.xml><?xml version="1.0" encoding="utf-8"?>
<sst xmlns="http://schemas.openxmlformats.org/spreadsheetml/2006/main" count="103" uniqueCount="77">
  <si>
    <t>JUDETUL  VASLUI</t>
  </si>
  <si>
    <t>COMUNA COROIESTI</t>
  </si>
  <si>
    <t>NR................/...........2011</t>
  </si>
  <si>
    <t>Biroul contabilitate</t>
  </si>
  <si>
    <t xml:space="preserve"> Cod 26</t>
  </si>
  <si>
    <t>Anexa 35a -  cod 26 - SITUATIA ACTIVELOR FIXE AMORTIZABILE</t>
  </si>
  <si>
    <t>Trimestrul: 4, Anul: 2016</t>
  </si>
  <si>
    <t>Denumirea activelor fixe</t>
  </si>
  <si>
    <t>A</t>
  </si>
  <si>
    <t>Nr. rând</t>
  </si>
  <si>
    <t>B</t>
  </si>
  <si>
    <t>Existent la 31.12.[Anul]</t>
  </si>
  <si>
    <t>NR</t>
  </si>
  <si>
    <t>MP</t>
  </si>
  <si>
    <t>Sold la inceputul anului</t>
  </si>
  <si>
    <t>Creşteri</t>
  </si>
  <si>
    <t>TOTAL  din care:</t>
  </si>
  <si>
    <t>4=5+6+7+8+9</t>
  </si>
  <si>
    <t>diferenţe din reevaluare*)</t>
  </si>
  <si>
    <t>achiziţii</t>
  </si>
  <si>
    <t>transferuri/primite cu titlu gratuit</t>
  </si>
  <si>
    <t>donatii, sponsorizari</t>
  </si>
  <si>
    <t>alte cai</t>
  </si>
  <si>
    <t>1</t>
  </si>
  <si>
    <t>ACTIVE FIXE NECORPORALE</t>
  </si>
  <si>
    <t>01</t>
  </si>
  <si>
    <t>=</t>
  </si>
  <si>
    <t>2</t>
  </si>
  <si>
    <t>Cheltuieli de dezvoltare (ct.2030000)</t>
  </si>
  <si>
    <t>02</t>
  </si>
  <si>
    <t>3</t>
  </si>
  <si>
    <t>Concesiuni, brevete,licenţe,mărci comerciale,drepturi şi active similare (ct.2050000)</t>
  </si>
  <si>
    <t>03</t>
  </si>
  <si>
    <t>4</t>
  </si>
  <si>
    <t>Alte active fixe necorporale (ct.2080100, 2080200)</t>
  </si>
  <si>
    <t>04</t>
  </si>
  <si>
    <t>5</t>
  </si>
  <si>
    <t>TOTAL (rd. 02+03+04)</t>
  </si>
  <si>
    <t>05</t>
  </si>
  <si>
    <t>6</t>
  </si>
  <si>
    <t>ACTIVE FIXE CORPORALE</t>
  </si>
  <si>
    <t>06</t>
  </si>
  <si>
    <t>7</t>
  </si>
  <si>
    <t>Amenajări la terenuri (ct.2110200)</t>
  </si>
  <si>
    <t>07</t>
  </si>
  <si>
    <t>8</t>
  </si>
  <si>
    <t>Construcţii (ct.2120000) (rd.08 = de la rd.09 la rd.16) din care:</t>
  </si>
  <si>
    <t>08</t>
  </si>
  <si>
    <t>9</t>
  </si>
  <si>
    <t xml:space="preserve">  - drumuri publice, exclusiv poduri, podeţe, pasarele şi viaducte şi tunele</t>
  </si>
  <si>
    <t>09</t>
  </si>
  <si>
    <t>10</t>
  </si>
  <si>
    <t xml:space="preserve">  - drumuri industriale agricole</t>
  </si>
  <si>
    <t>11</t>
  </si>
  <si>
    <t xml:space="preserve">  - infrastructură pentru transport feroviar exclusiv poduri, podeţe, pasarele şi viaducte şi tunele</t>
  </si>
  <si>
    <t>12</t>
  </si>
  <si>
    <t xml:space="preserve">  - poduri, podeţe, pasarele şi viaducte pentru transporturi feroviare şi rutiere; viaducte</t>
  </si>
  <si>
    <t>13</t>
  </si>
  <si>
    <t xml:space="preserve">  - tunele</t>
  </si>
  <si>
    <t>14</t>
  </si>
  <si>
    <t xml:space="preserve">  - piste pentru aeroporturi şi platforme de staţionare pentru avioane şi autovehicule; construcţii aeroportuare</t>
  </si>
  <si>
    <t>15</t>
  </si>
  <si>
    <t xml:space="preserve">  - canale pentru navigaţie</t>
  </si>
  <si>
    <t>16</t>
  </si>
  <si>
    <t xml:space="preserve">  - alte active fixe încadrate în grupa construcţii</t>
  </si>
  <si>
    <t>17</t>
  </si>
  <si>
    <t>Instalaţii tehnice, mijloace de transport, animale şi plantaţii  (ct.2130100, 2130200, 2130300, 2130400)</t>
  </si>
  <si>
    <t>18</t>
  </si>
  <si>
    <t>Mobilier, aparatură birotică, echipamente de protecţie a valorilor umane şi materiale şi alte active fixe corporale   (ct. 2140000)</t>
  </si>
  <si>
    <t>19</t>
  </si>
  <si>
    <t>TOTAL (rd.07+08+17+18)</t>
  </si>
  <si>
    <t>20</t>
  </si>
  <si>
    <t>TOTAL ACTIVE FIXE (rd. 05+19)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</si>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</sst>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topLeftCell="B1" workbookViewId="0"/>
  </sheetViews>
  <sheetFormatPr defaultRowHeight="15" x14ac:dyDescent="0.25"/>
  <cols>
    <col min="1" max="1" width="3" hidden="1" customWidth="1"/>
    <col min="2" max="2" width="35" customWidth="1"/>
    <col min="3" max="5" width="7.5703125" customWidth="1"/>
    <col min="6" max="12" width="14.42578125" customWidth="1"/>
  </cols>
  <sheetData>
    <row r="1" spans="1:12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75" thickBot="1" x14ac:dyDescent="0.3"/>
    <row r="9" spans="1:12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/>
      <c r="F9" s="5" t="s">
        <v>14</v>
      </c>
      <c r="G9" s="5" t="s">
        <v>15</v>
      </c>
      <c r="H9" s="5"/>
      <c r="I9" s="5"/>
      <c r="J9" s="5"/>
      <c r="K9" s="5"/>
      <c r="L9" s="5"/>
    </row>
    <row r="10" spans="1:12" s="6" customFormat="1" ht="15.75" thickBot="1" x14ac:dyDescent="0.3">
      <c r="A10" s="5"/>
      <c r="B10" s="5"/>
      <c r="C10" s="5"/>
      <c r="D10" s="5"/>
      <c r="E10" s="5"/>
      <c r="F10" s="5"/>
      <c r="G10" s="5" t="s">
        <v>16</v>
      </c>
      <c r="H10" s="5" t="s">
        <v>18</v>
      </c>
      <c r="I10" s="5" t="s">
        <v>19</v>
      </c>
      <c r="J10" s="5" t="s">
        <v>20</v>
      </c>
      <c r="K10" s="5" t="s">
        <v>21</v>
      </c>
      <c r="L10" s="5" t="s">
        <v>22</v>
      </c>
    </row>
    <row r="11" spans="1:12" s="6" customFormat="1" ht="15.75" thickBot="1" x14ac:dyDescent="0.3">
      <c r="A11" s="5"/>
      <c r="B11" s="5"/>
      <c r="C11" s="5"/>
      <c r="D11" s="7" t="s">
        <v>12</v>
      </c>
      <c r="E11" s="7" t="s">
        <v>13</v>
      </c>
      <c r="F11" s="5"/>
      <c r="G11" s="5"/>
      <c r="H11" s="5"/>
      <c r="I11" s="5"/>
      <c r="J11" s="5"/>
      <c r="K11" s="5"/>
      <c r="L11" s="5"/>
    </row>
    <row r="12" spans="1:12" s="6" customFormat="1" ht="21.75" thickBot="1" x14ac:dyDescent="0.3">
      <c r="A12" s="5" t="s">
        <v>8</v>
      </c>
      <c r="B12" s="5"/>
      <c r="C12" s="7" t="s">
        <v>10</v>
      </c>
      <c r="D12" s="7">
        <v>1</v>
      </c>
      <c r="E12" s="7">
        <v>2</v>
      </c>
      <c r="F12" s="7">
        <v>3</v>
      </c>
      <c r="G12" s="7" t="s">
        <v>17</v>
      </c>
      <c r="H12" s="7">
        <v>5</v>
      </c>
      <c r="I12" s="7">
        <v>6</v>
      </c>
      <c r="J12" s="7">
        <v>7</v>
      </c>
      <c r="K12" s="7">
        <v>8</v>
      </c>
      <c r="L12" s="7">
        <v>9</v>
      </c>
    </row>
    <row r="13" spans="1:12" s="6" customFormat="1" x14ac:dyDescent="0.25">
      <c r="A13" s="10" t="s">
        <v>23</v>
      </c>
      <c r="B13" s="10" t="s">
        <v>24</v>
      </c>
      <c r="C13" s="10" t="s">
        <v>25</v>
      </c>
      <c r="D13" s="11" t="s">
        <v>26</v>
      </c>
      <c r="E13" s="11" t="s">
        <v>26</v>
      </c>
      <c r="F13" s="11" t="s">
        <v>26</v>
      </c>
      <c r="G13" s="11" t="e">
        <f>H13+I13+J13+K13+L13</f>
        <v>#VALUE!</v>
      </c>
      <c r="H13" s="11" t="s">
        <v>26</v>
      </c>
      <c r="I13" s="11" t="s">
        <v>26</v>
      </c>
      <c r="J13" s="11" t="s">
        <v>26</v>
      </c>
      <c r="K13" s="11" t="s">
        <v>26</v>
      </c>
      <c r="L13" s="11" t="s">
        <v>26</v>
      </c>
    </row>
    <row r="14" spans="1:12" s="6" customFormat="1" x14ac:dyDescent="0.25">
      <c r="A14" s="10" t="s">
        <v>27</v>
      </c>
      <c r="B14" s="10" t="s">
        <v>28</v>
      </c>
      <c r="C14" s="10" t="s">
        <v>29</v>
      </c>
      <c r="D14" s="11"/>
      <c r="E14" s="11"/>
      <c r="F14" s="11">
        <v>0</v>
      </c>
      <c r="G14" s="11">
        <f>H14+I14+J14+K14+L14</f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</row>
    <row r="15" spans="1:12" s="6" customFormat="1" ht="33" x14ac:dyDescent="0.25">
      <c r="A15" s="10" t="s">
        <v>30</v>
      </c>
      <c r="B15" s="10" t="s">
        <v>31</v>
      </c>
      <c r="C15" s="10" t="s">
        <v>32</v>
      </c>
      <c r="D15" s="11"/>
      <c r="E15" s="11"/>
      <c r="F15" s="11">
        <v>0</v>
      </c>
      <c r="G15" s="11">
        <f>H15+I15+J15+K15+L15</f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</row>
    <row r="16" spans="1:12" s="6" customFormat="1" ht="22.5" x14ac:dyDescent="0.25">
      <c r="A16" s="10" t="s">
        <v>33</v>
      </c>
      <c r="B16" s="10" t="s">
        <v>34</v>
      </c>
      <c r="C16" s="10" t="s">
        <v>35</v>
      </c>
      <c r="D16" s="11"/>
      <c r="E16" s="11"/>
      <c r="F16" s="11">
        <v>2480</v>
      </c>
      <c r="G16" s="11">
        <f>H16+I16+J16+K16+L16</f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</row>
    <row r="17" spans="1:12" s="6" customFormat="1" x14ac:dyDescent="0.25">
      <c r="A17" s="10" t="s">
        <v>36</v>
      </c>
      <c r="B17" s="10" t="s">
        <v>37</v>
      </c>
      <c r="C17" s="10" t="s">
        <v>38</v>
      </c>
      <c r="D17" s="11">
        <f>D14+D15+D16</f>
        <v>0</v>
      </c>
      <c r="E17" s="11">
        <f>E14+E15+E16</f>
        <v>0</v>
      </c>
      <c r="F17" s="11">
        <f>F14+F15+F16</f>
        <v>2480</v>
      </c>
      <c r="G17" s="11">
        <f>H17+I17+J17+K17+L17</f>
        <v>0</v>
      </c>
      <c r="H17" s="11">
        <f>H14+H15+H16</f>
        <v>0</v>
      </c>
      <c r="I17" s="11">
        <f>I14+I15+I16</f>
        <v>0</v>
      </c>
      <c r="J17" s="11">
        <f>J14+J15+J16</f>
        <v>0</v>
      </c>
      <c r="K17" s="11">
        <f>K14+K15+K16</f>
        <v>0</v>
      </c>
      <c r="L17" s="11">
        <f>L14+L15+L16</f>
        <v>0</v>
      </c>
    </row>
    <row r="18" spans="1:12" s="6" customFormat="1" x14ac:dyDescent="0.25">
      <c r="A18" s="10" t="s">
        <v>39</v>
      </c>
      <c r="B18" s="10" t="s">
        <v>40</v>
      </c>
      <c r="C18" s="10" t="s">
        <v>41</v>
      </c>
      <c r="D18" s="11" t="s">
        <v>26</v>
      </c>
      <c r="E18" s="11" t="s">
        <v>26</v>
      </c>
      <c r="F18" s="11" t="s">
        <v>26</v>
      </c>
      <c r="G18" s="11" t="e">
        <f>H18+I18+J18+K18+L18</f>
        <v>#VALUE!</v>
      </c>
      <c r="H18" s="11" t="s">
        <v>26</v>
      </c>
      <c r="I18" s="11" t="s">
        <v>26</v>
      </c>
      <c r="J18" s="11" t="s">
        <v>26</v>
      </c>
      <c r="K18" s="11" t="s">
        <v>26</v>
      </c>
      <c r="L18" s="11" t="s">
        <v>26</v>
      </c>
    </row>
    <row r="19" spans="1:12" s="6" customFormat="1" x14ac:dyDescent="0.25">
      <c r="A19" s="10" t="s">
        <v>42</v>
      </c>
      <c r="B19" s="10" t="s">
        <v>43</v>
      </c>
      <c r="C19" s="10" t="s">
        <v>44</v>
      </c>
      <c r="D19" s="11"/>
      <c r="E19" s="11"/>
      <c r="F19" s="11">
        <v>0</v>
      </c>
      <c r="G19" s="11">
        <f>H19+I19+J19+K19+L19</f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</row>
    <row r="20" spans="1:12" s="6" customFormat="1" ht="22.5" x14ac:dyDescent="0.25">
      <c r="A20" s="10" t="s">
        <v>45</v>
      </c>
      <c r="B20" s="10" t="s">
        <v>46</v>
      </c>
      <c r="C20" s="10" t="s">
        <v>47</v>
      </c>
      <c r="D20" s="11">
        <f>D21+D22+D23+D24+D25+D26+D27+D28</f>
        <v>0</v>
      </c>
      <c r="E20" s="11">
        <f>E21+E22+E23+E24+E25+E26+E27+E28</f>
        <v>0</v>
      </c>
      <c r="F20" s="11">
        <f>F21+F22+F23+F24+F25+F26+F27+F28</f>
        <v>147062</v>
      </c>
      <c r="G20" s="11">
        <f>H20+I20+J20+K20+L20</f>
        <v>0</v>
      </c>
      <c r="H20" s="11">
        <f>H21+H22+H23+H24+H25+H26+H27+H28</f>
        <v>0</v>
      </c>
      <c r="I20" s="11">
        <f>I21+I22+I23+I24+I25+I26+I27+I28</f>
        <v>0</v>
      </c>
      <c r="J20" s="11">
        <f>J21+J22+J23+J24+J25+J26+J27+J28</f>
        <v>0</v>
      </c>
      <c r="K20" s="11">
        <f>K21+K22+K23+K24+K25+K26+K27+K28</f>
        <v>0</v>
      </c>
      <c r="L20" s="11">
        <f>L21+L22+L23+L24+L25+L26+L27+L28</f>
        <v>0</v>
      </c>
    </row>
    <row r="21" spans="1:12" s="6" customFormat="1" ht="22.5" x14ac:dyDescent="0.25">
      <c r="A21" s="10" t="s">
        <v>48</v>
      </c>
      <c r="B21" s="10" t="s">
        <v>49</v>
      </c>
      <c r="C21" s="10" t="s">
        <v>50</v>
      </c>
      <c r="D21" s="11"/>
      <c r="E21" s="11"/>
      <c r="F21" s="11">
        <v>0</v>
      </c>
      <c r="G21" s="11">
        <f>H21+I21+J21+K21+L21</f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</row>
    <row r="22" spans="1:12" s="6" customFormat="1" x14ac:dyDescent="0.25">
      <c r="A22" s="10" t="s">
        <v>51</v>
      </c>
      <c r="B22" s="10" t="s">
        <v>52</v>
      </c>
      <c r="C22" s="10" t="s">
        <v>51</v>
      </c>
      <c r="D22" s="11"/>
      <c r="E22" s="11"/>
      <c r="F22" s="11">
        <v>0</v>
      </c>
      <c r="G22" s="11">
        <f>H22+I22+J22+K22+L22</f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</row>
    <row r="23" spans="1:12" s="6" customFormat="1" ht="33" x14ac:dyDescent="0.25">
      <c r="A23" s="10" t="s">
        <v>53</v>
      </c>
      <c r="B23" s="10" t="s">
        <v>54</v>
      </c>
      <c r="C23" s="10" t="s">
        <v>53</v>
      </c>
      <c r="D23" s="11"/>
      <c r="E23" s="11"/>
      <c r="F23" s="11">
        <v>0</v>
      </c>
      <c r="G23" s="11">
        <f>H23+I23+J23+K23+L23</f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</row>
    <row r="24" spans="1:12" s="6" customFormat="1" ht="33" x14ac:dyDescent="0.25">
      <c r="A24" s="10" t="s">
        <v>55</v>
      </c>
      <c r="B24" s="10" t="s">
        <v>56</v>
      </c>
      <c r="C24" s="10" t="s">
        <v>55</v>
      </c>
      <c r="D24" s="11"/>
      <c r="E24" s="11"/>
      <c r="F24" s="11">
        <v>0</v>
      </c>
      <c r="G24" s="11">
        <f>H24+I24+J24+K24+L24</f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</row>
    <row r="25" spans="1:12" s="6" customFormat="1" x14ac:dyDescent="0.25">
      <c r="A25" s="10" t="s">
        <v>57</v>
      </c>
      <c r="B25" s="10" t="s">
        <v>58</v>
      </c>
      <c r="C25" s="10" t="s">
        <v>57</v>
      </c>
      <c r="D25" s="11"/>
      <c r="E25" s="11"/>
      <c r="F25" s="11">
        <v>0</v>
      </c>
      <c r="G25" s="11">
        <f>H25+I25+J25+K25+L25</f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</row>
    <row r="26" spans="1:12" s="6" customFormat="1" ht="33" x14ac:dyDescent="0.25">
      <c r="A26" s="10" t="s">
        <v>59</v>
      </c>
      <c r="B26" s="10" t="s">
        <v>60</v>
      </c>
      <c r="C26" s="10" t="s">
        <v>59</v>
      </c>
      <c r="D26" s="11"/>
      <c r="E26" s="11"/>
      <c r="F26" s="11">
        <v>0</v>
      </c>
      <c r="G26" s="11">
        <f>H26+I26+J26+K26+L26</f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</row>
    <row r="27" spans="1:12" s="6" customFormat="1" x14ac:dyDescent="0.25">
      <c r="A27" s="10" t="s">
        <v>61</v>
      </c>
      <c r="B27" s="10" t="s">
        <v>62</v>
      </c>
      <c r="C27" s="10" t="s">
        <v>61</v>
      </c>
      <c r="D27" s="11"/>
      <c r="E27" s="11"/>
      <c r="F27" s="11">
        <v>0</v>
      </c>
      <c r="G27" s="11">
        <f>H27+I27+J27+K27+L27</f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</row>
    <row r="28" spans="1:12" s="6" customFormat="1" ht="22.5" x14ac:dyDescent="0.25">
      <c r="A28" s="10" t="s">
        <v>63</v>
      </c>
      <c r="B28" s="10" t="s">
        <v>64</v>
      </c>
      <c r="C28" s="10" t="s">
        <v>63</v>
      </c>
      <c r="D28" s="11"/>
      <c r="E28" s="11"/>
      <c r="F28" s="11">
        <v>147062</v>
      </c>
      <c r="G28" s="11">
        <f>H28+I28+J28+K28+L28</f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</row>
    <row r="29" spans="1:12" s="6" customFormat="1" ht="33" x14ac:dyDescent="0.25">
      <c r="A29" s="10" t="s">
        <v>65</v>
      </c>
      <c r="B29" s="10" t="s">
        <v>66</v>
      </c>
      <c r="C29" s="10" t="s">
        <v>65</v>
      </c>
      <c r="D29" s="11"/>
      <c r="E29" s="11"/>
      <c r="F29" s="11">
        <v>763745</v>
      </c>
      <c r="G29" s="11">
        <f>H29+I29+J29+K29+L29</f>
        <v>163810</v>
      </c>
      <c r="H29" s="11">
        <v>0</v>
      </c>
      <c r="I29" s="11">
        <v>163810</v>
      </c>
      <c r="J29" s="11">
        <v>0</v>
      </c>
      <c r="K29" s="11">
        <v>0</v>
      </c>
      <c r="L29" s="11">
        <v>0</v>
      </c>
    </row>
    <row r="30" spans="1:12" s="6" customFormat="1" ht="43.5" x14ac:dyDescent="0.25">
      <c r="A30" s="10" t="s">
        <v>67</v>
      </c>
      <c r="B30" s="10" t="s">
        <v>68</v>
      </c>
      <c r="C30" s="10" t="s">
        <v>67</v>
      </c>
      <c r="D30" s="11"/>
      <c r="E30" s="11"/>
      <c r="F30" s="11">
        <v>62150</v>
      </c>
      <c r="G30" s="11">
        <f>H30+I30+J30+K30+L30</f>
        <v>6000</v>
      </c>
      <c r="H30" s="11">
        <v>0</v>
      </c>
      <c r="I30" s="11">
        <v>6000</v>
      </c>
      <c r="J30" s="11">
        <v>0</v>
      </c>
      <c r="K30" s="11">
        <v>0</v>
      </c>
      <c r="L30" s="11">
        <v>0</v>
      </c>
    </row>
    <row r="31" spans="1:12" s="6" customFormat="1" x14ac:dyDescent="0.25">
      <c r="A31" s="10" t="s">
        <v>69</v>
      </c>
      <c r="B31" s="10" t="s">
        <v>70</v>
      </c>
      <c r="C31" s="10" t="s">
        <v>69</v>
      </c>
      <c r="D31" s="11">
        <f>D19+D20+D29+D30</f>
        <v>0</v>
      </c>
      <c r="E31" s="11">
        <f>E19+E20+E29+E30</f>
        <v>0</v>
      </c>
      <c r="F31" s="11">
        <f>F19+F20+F29+F30</f>
        <v>972957</v>
      </c>
      <c r="G31" s="11">
        <f>H31+I31+J31+K31+L31</f>
        <v>169810</v>
      </c>
      <c r="H31" s="11">
        <f>H19+H20+H29+H30</f>
        <v>0</v>
      </c>
      <c r="I31" s="11">
        <f>I19+I20+I29+I30</f>
        <v>169810</v>
      </c>
      <c r="J31" s="11">
        <f>J19+J20+J29+J30</f>
        <v>0</v>
      </c>
      <c r="K31" s="11">
        <f>K19+K20+K29+K30</f>
        <v>0</v>
      </c>
      <c r="L31" s="11">
        <f>L19+L20+L29+L30</f>
        <v>0</v>
      </c>
    </row>
    <row r="32" spans="1:12" s="6" customFormat="1" x14ac:dyDescent="0.25">
      <c r="A32" s="10" t="s">
        <v>71</v>
      </c>
      <c r="B32" s="10" t="s">
        <v>72</v>
      </c>
      <c r="C32" s="10" t="s">
        <v>71</v>
      </c>
      <c r="D32" s="11">
        <f>D17+D31</f>
        <v>0</v>
      </c>
      <c r="E32" s="11">
        <f>E17+E31</f>
        <v>0</v>
      </c>
      <c r="F32" s="11">
        <f>F17+F31</f>
        <v>975437</v>
      </c>
      <c r="G32" s="11">
        <f>H32+I32+J32+K32+L32</f>
        <v>169810</v>
      </c>
      <c r="H32" s="11">
        <f>H17+H31</f>
        <v>0</v>
      </c>
      <c r="I32" s="11">
        <f>I17+I31</f>
        <v>169810</v>
      </c>
      <c r="J32" s="11">
        <f>J17+J31</f>
        <v>0</v>
      </c>
      <c r="K32" s="11">
        <f>K17+K31</f>
        <v>0</v>
      </c>
      <c r="L32" s="11">
        <f>L17+L31</f>
        <v>0</v>
      </c>
    </row>
    <row r="33" spans="1:12" s="6" customFormat="1" x14ac:dyDescent="0.25">
      <c r="A33" s="8"/>
      <c r="B33" s="8"/>
      <c r="C33" s="8"/>
      <c r="D33" s="9"/>
      <c r="E33" s="9"/>
      <c r="F33" s="9"/>
      <c r="G33" s="9"/>
      <c r="H33" s="9"/>
      <c r="I33" s="9"/>
      <c r="J33" s="9"/>
      <c r="K33" s="9"/>
      <c r="L33" s="9"/>
    </row>
    <row r="34" spans="1:12" x14ac:dyDescent="0.25">
      <c r="A34" s="13" t="s">
        <v>73</v>
      </c>
      <c r="B34" s="13"/>
      <c r="C34" s="13"/>
      <c r="D34" s="13"/>
      <c r="E34" s="13"/>
      <c r="F34" s="13"/>
      <c r="G34" s="13"/>
      <c r="H34" s="13"/>
      <c r="I34" s="13" t="s">
        <v>75</v>
      </c>
      <c r="J34" s="13"/>
      <c r="K34" s="13"/>
      <c r="L34" s="13"/>
    </row>
    <row r="35" spans="1:12" x14ac:dyDescent="0.25">
      <c r="A35" s="3" t="s">
        <v>74</v>
      </c>
      <c r="B35" s="3"/>
      <c r="C35" s="3"/>
      <c r="D35" s="3"/>
      <c r="E35" s="3"/>
      <c r="F35" s="3"/>
      <c r="G35" s="3"/>
      <c r="H35" s="3"/>
      <c r="I35" s="3" t="s">
        <v>76</v>
      </c>
      <c r="J35" s="3"/>
      <c r="K35" s="3"/>
      <c r="L35" s="3"/>
    </row>
    <row r="67" spans="1:20" x14ac:dyDescent="0.25">
      <c r="A67" s="12"/>
      <c r="B67" s="12"/>
      <c r="C67" s="12"/>
      <c r="D67" s="12"/>
      <c r="I67" s="12"/>
      <c r="J67" s="12"/>
      <c r="K67" s="12"/>
      <c r="L67" s="12"/>
      <c r="Q67" s="12"/>
      <c r="R67" s="12"/>
      <c r="S67" s="12"/>
      <c r="T67" s="12"/>
    </row>
  </sheetData>
  <mergeCells count="25">
    <mergeCell ref="J10:J11"/>
    <mergeCell ref="K10:K11"/>
    <mergeCell ref="L10:L11"/>
    <mergeCell ref="A34:D34"/>
    <mergeCell ref="A35:D35"/>
    <mergeCell ref="E34:H34"/>
    <mergeCell ref="E35:H35"/>
    <mergeCell ref="I34:L34"/>
    <mergeCell ref="I35:L35"/>
    <mergeCell ref="A7:L7"/>
    <mergeCell ref="A9:B11"/>
    <mergeCell ref="A12:B12"/>
    <mergeCell ref="C9:C11"/>
    <mergeCell ref="D9:E10"/>
    <mergeCell ref="F9:F11"/>
    <mergeCell ref="G9:L9"/>
    <mergeCell ref="G10:G11"/>
    <mergeCell ref="H10:H11"/>
    <mergeCell ref="I10:I11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2017-02-03T12:33:44Z</dcterms:created>
  <dcterms:modified xsi:type="dcterms:W3CDTF">2017-02-03T12:33:47Z</dcterms:modified>
</cp:coreProperties>
</file>